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<sst xmlns="http://schemas.openxmlformats.org/spreadsheetml/2006/main" count="143" uniqueCount="71">
  <si>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</si>
  <si>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</si>
  <si>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</si>
  <si>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</si>
  <si>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</si>
  <si>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</si>
  <si>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</si>
  <si>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</si>
  <si>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</si>
  <si>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</si>
  <si>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</si>
  <si>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</si>
  <si>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</si>
  <si>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</si>
  <si>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</si>
  <si>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</si>
  <si>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</si>
  <si>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</si>
  <si>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</si>
  <si>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</si>
  <si>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</si>
  <si>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</si>
  <si>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</si>
  <si>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</si>
  <si>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</si>
  <si>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</si>
  <si>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</si>
  <si>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</si>
  <si>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</si>
  <si>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</si>
  <si>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</si>
  <si>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</si>
  <si>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</si>
  <si>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</si>
  <si>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</si>
  <si>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</si>
  <si>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</si>
  <si>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</si>
  <si>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</si>
  <si>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</si>
  <si>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</si>
  <si>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</si>
  <si>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</si>
  <si>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</si>
  <si>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</si>
  <si>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</si>
  <si>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</si>
  <si>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</si>
  <si>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</si>
  <si>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</si>
  <si>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</si>
  <si>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</si>
  <si>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</si>
  <si>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</si>
  <si>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</si>
  <si>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</si>
  <si>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</si>
  <si>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</si>
  <si>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</si>
  <si>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</si>
  <si>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Исполнено, тыс. рублей</t>
  </si>
  <si>
    <t>Уточненная бюджетная роспись,    тыс. рублей</t>
  </si>
  <si>
    <t>ОБЩЕГОСУДАРСТВЕННЫЕ ВОПРОСЫ</t>
  </si>
  <si>
    <t>Процент исполнения,       %</t>
  </si>
  <si>
    <t>III. Отчет об исполнении городского бюджета</t>
  </si>
  <si>
    <t>по разделам, подразделам классификации расходов бюджета</t>
  </si>
  <si>
    <t>Топливно-энергетический комплекс</t>
  </si>
  <si>
    <t>Медицинская помощь в дневных стационарах всех типов</t>
  </si>
  <si>
    <t>Судебная система</t>
  </si>
  <si>
    <t>за 9 месяцев 2009 года</t>
  </si>
  <si>
    <t>Дорожное хозяйство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</si>
</sst>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wrapText="1"/>
    </xf>
    <xf numFmtId="168" fontId="1" fillId="0" borderId="4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25">
      <selection activeCell="I23" sqref="I23"/>
    </sheetView>
  </sheetViews>
  <sheetFormatPr defaultColWidth="9.00390625" defaultRowHeight="12.75"/>
  <cols>
    <col min="1" max="1" width="63.75390625" style="1" customWidth="1"/>
    <col min="2" max="3" width="4.75390625" style="2" customWidth="1"/>
    <col min="4" max="6" width="10.75390625" style="0" customWidth="1"/>
  </cols>
  <sheetData>
    <row r="1" spans="1:6" ht="16.5">
      <c r="A1" s="56" t="s">
        <v>64</v>
      </c>
      <c r="B1" s="57"/>
      <c r="C1" s="57"/>
      <c r="D1" s="57"/>
      <c r="E1" s="57"/>
      <c r="F1" s="57"/>
    </row>
    <row r="2" spans="1:6" ht="16.5">
      <c r="A2" s="56" t="s">
        <v>65</v>
      </c>
      <c r="B2" s="57"/>
      <c r="C2" s="57"/>
      <c r="D2" s="57"/>
      <c r="E2" s="57"/>
      <c r="F2" s="57"/>
    </row>
    <row r="3" spans="1:6" ht="16.5">
      <c r="A3" s="56" t="s">
        <v>69</v>
      </c>
      <c r="B3" s="57"/>
      <c r="C3" s="57"/>
      <c r="D3" s="57"/>
      <c r="E3" s="57"/>
      <c r="F3" s="57"/>
    </row>
    <row r="4" spans="1:4" ht="16.5">
      <c r="A4" s="3"/>
      <c r="B4" s="4"/>
      <c r="C4" s="4"/>
      <c r="D4" s="4"/>
    </row>
    <row r="5" spans="1:6" ht="12.75" customHeight="1">
      <c r="A5" s="62" t="s">
        <v>0</v>
      </c>
      <c r="B5" s="60" t="s">
        <v>7</v>
      </c>
      <c r="C5" s="58" t="s">
        <v>39</v>
      </c>
      <c r="D5" s="64" t="s">
        <v>61</v>
      </c>
      <c r="E5" s="64" t="s">
        <v>60</v>
      </c>
      <c r="F5" s="64" t="s">
        <v>63</v>
      </c>
    </row>
    <row r="6" spans="1:6" ht="12.75" customHeight="1">
      <c r="A6" s="63"/>
      <c r="B6" s="61"/>
      <c r="C6" s="59"/>
      <c r="D6" s="67"/>
      <c r="E6" s="65"/>
      <c r="F6" s="65"/>
    </row>
    <row r="7" spans="1:6" ht="30" customHeight="1">
      <c r="A7" s="63"/>
      <c r="B7" s="61"/>
      <c r="C7" s="59"/>
      <c r="D7" s="68"/>
      <c r="E7" s="66"/>
      <c r="F7" s="66"/>
    </row>
    <row r="8" spans="1:6" ht="12.75">
      <c r="A8" s="26">
        <v>1</v>
      </c>
      <c r="B8" s="27">
        <v>2</v>
      </c>
      <c r="C8" s="14" t="s">
        <v>34</v>
      </c>
      <c r="D8" s="5">
        <v>4</v>
      </c>
      <c r="E8" s="5">
        <v>5</v>
      </c>
      <c r="F8" s="5">
        <v>6</v>
      </c>
    </row>
    <row r="9" spans="1:6" ht="16.5" customHeight="1">
      <c r="A9" s="28" t="s">
        <v>62</v>
      </c>
      <c r="B9" s="29" t="s">
        <v>8</v>
      </c>
      <c r="C9" s="15"/>
      <c r="D9" s="8">
        <f>D10+D11+D12+D13+D14+D15+D16+D17+D18</f>
        <v>610428</v>
      </c>
      <c r="E9" s="9">
        <f>E10+E11+E12+E13+E14+E15+E16+E17+E18</f>
        <v>358897</v>
      </c>
      <c r="F9" s="10">
        <f>E9/D9*100</f>
        <v>58.794321361405444</v>
      </c>
    </row>
    <row r="10" spans="1:6" ht="32.25" customHeight="1">
      <c r="A10" s="30" t="s">
        <v>44</v>
      </c>
      <c r="B10" s="31" t="s">
        <v>8</v>
      </c>
      <c r="C10" s="16" t="s">
        <v>9</v>
      </c>
      <c r="D10" s="46">
        <v>2543</v>
      </c>
      <c r="E10" s="47">
        <v>1534</v>
      </c>
      <c r="F10" s="11">
        <f aca="true" t="shared" si="0" ref="F10:F65">E10/D10*100</f>
        <v>60.322453794730635</v>
      </c>
    </row>
    <row r="11" spans="1:6" ht="49.5" customHeight="1">
      <c r="A11" s="32" t="s">
        <v>45</v>
      </c>
      <c r="B11" s="31" t="s">
        <v>8</v>
      </c>
      <c r="C11" s="16" t="s">
        <v>10</v>
      </c>
      <c r="D11" s="46">
        <v>28981</v>
      </c>
      <c r="E11" s="47">
        <v>15392</v>
      </c>
      <c r="F11" s="11">
        <f t="shared" si="0"/>
        <v>53.110658707429</v>
      </c>
    </row>
    <row r="12" spans="1:6" ht="49.5" customHeight="1">
      <c r="A12" s="32" t="s">
        <v>46</v>
      </c>
      <c r="B12" s="31" t="s">
        <v>8</v>
      </c>
      <c r="C12" s="16" t="s">
        <v>11</v>
      </c>
      <c r="D12" s="46">
        <v>230985</v>
      </c>
      <c r="E12" s="47">
        <v>135897</v>
      </c>
      <c r="F12" s="11">
        <f t="shared" si="0"/>
        <v>58.833690499383074</v>
      </c>
    </row>
    <row r="13" spans="1:6" ht="16.5" customHeight="1">
      <c r="A13" s="32" t="s">
        <v>68</v>
      </c>
      <c r="B13" s="31" t="s">
        <v>8</v>
      </c>
      <c r="C13" s="16" t="s">
        <v>18</v>
      </c>
      <c r="D13" s="46">
        <v>945</v>
      </c>
      <c r="E13" s="47">
        <v>500</v>
      </c>
      <c r="F13" s="11">
        <f t="shared" si="0"/>
        <v>52.910052910052904</v>
      </c>
    </row>
    <row r="14" spans="1:6" ht="32.25" customHeight="1">
      <c r="A14" s="32" t="s">
        <v>47</v>
      </c>
      <c r="B14" s="31" t="s">
        <v>8</v>
      </c>
      <c r="C14" s="16" t="s">
        <v>12</v>
      </c>
      <c r="D14" s="46">
        <v>28711</v>
      </c>
      <c r="E14" s="47">
        <v>18408</v>
      </c>
      <c r="F14" s="11">
        <f t="shared" si="0"/>
        <v>64.11479920587928</v>
      </c>
    </row>
    <row r="15" spans="1:6" ht="16.5" customHeight="1">
      <c r="A15" s="32" t="s">
        <v>19</v>
      </c>
      <c r="B15" s="31" t="s">
        <v>8</v>
      </c>
      <c r="C15" s="16" t="s">
        <v>13</v>
      </c>
      <c r="D15" s="46">
        <v>13000</v>
      </c>
      <c r="E15" s="47">
        <v>4142</v>
      </c>
      <c r="F15" s="11">
        <f t="shared" si="0"/>
        <v>31.861538461538462</v>
      </c>
    </row>
    <row r="16" spans="1:6" ht="16.5" customHeight="1">
      <c r="A16" s="32" t="s">
        <v>20</v>
      </c>
      <c r="B16" s="31" t="s">
        <v>8</v>
      </c>
      <c r="C16" s="16" t="s">
        <v>36</v>
      </c>
      <c r="D16" s="46">
        <v>17800</v>
      </c>
      <c r="E16" s="47">
        <v>1586</v>
      </c>
      <c r="F16" s="11">
        <f t="shared" si="0"/>
        <v>8.910112359550562</v>
      </c>
    </row>
    <row r="17" spans="1:6" ht="16.5" customHeight="1">
      <c r="A17" s="32" t="s">
        <v>21</v>
      </c>
      <c r="B17" s="31" t="s">
        <v>8</v>
      </c>
      <c r="C17" s="16" t="s">
        <v>14</v>
      </c>
      <c r="D17" s="46">
        <v>14123</v>
      </c>
      <c r="E17" s="47">
        <v>0</v>
      </c>
      <c r="F17" s="11">
        <f t="shared" si="0"/>
        <v>0</v>
      </c>
    </row>
    <row r="18" spans="1:6" ht="16.5" customHeight="1">
      <c r="A18" s="32" t="s">
        <v>22</v>
      </c>
      <c r="B18" s="31" t="s">
        <v>8</v>
      </c>
      <c r="C18" s="16" t="s">
        <v>48</v>
      </c>
      <c r="D18" s="46">
        <v>273340</v>
      </c>
      <c r="E18" s="47">
        <v>181438</v>
      </c>
      <c r="F18" s="11">
        <f t="shared" si="0"/>
        <v>66.37813711860686</v>
      </c>
    </row>
    <row r="19" spans="1:6" ht="12" customHeight="1">
      <c r="A19" s="32"/>
      <c r="B19" s="33"/>
      <c r="C19" s="17"/>
      <c r="D19" s="48"/>
      <c r="E19" s="47"/>
      <c r="F19" s="11"/>
    </row>
    <row r="20" spans="1:6" ht="30" customHeight="1">
      <c r="A20" s="34" t="s">
        <v>5</v>
      </c>
      <c r="B20" s="35" t="s">
        <v>10</v>
      </c>
      <c r="C20" s="18"/>
      <c r="D20" s="48">
        <f>D21+D22+D23</f>
        <v>181340</v>
      </c>
      <c r="E20" s="49">
        <f>E21+E22+E23</f>
        <v>132800</v>
      </c>
      <c r="F20" s="12">
        <f t="shared" si="0"/>
        <v>73.23260174258299</v>
      </c>
    </row>
    <row r="21" spans="1:6" ht="16.5" customHeight="1">
      <c r="A21" s="36" t="s">
        <v>23</v>
      </c>
      <c r="B21" s="31" t="s">
        <v>10</v>
      </c>
      <c r="C21" s="16" t="s">
        <v>9</v>
      </c>
      <c r="D21" s="46">
        <v>159403</v>
      </c>
      <c r="E21" s="47">
        <v>119691</v>
      </c>
      <c r="F21" s="11">
        <f t="shared" si="0"/>
        <v>75.0870435311757</v>
      </c>
    </row>
    <row r="22" spans="1:6" ht="32.25" customHeight="1">
      <c r="A22" s="32" t="s">
        <v>49</v>
      </c>
      <c r="B22" s="31" t="s">
        <v>10</v>
      </c>
      <c r="C22" s="16" t="s">
        <v>15</v>
      </c>
      <c r="D22" s="46">
        <v>21637</v>
      </c>
      <c r="E22" s="47">
        <v>12845</v>
      </c>
      <c r="F22" s="11">
        <f t="shared" si="0"/>
        <v>59.365901002911684</v>
      </c>
    </row>
    <row r="23" spans="1:6" ht="32.25" customHeight="1">
      <c r="A23" s="37" t="s">
        <v>43</v>
      </c>
      <c r="B23" s="31" t="s">
        <v>10</v>
      </c>
      <c r="C23" s="16" t="s">
        <v>48</v>
      </c>
      <c r="D23" s="46">
        <v>300</v>
      </c>
      <c r="E23" s="47">
        <v>264</v>
      </c>
      <c r="F23" s="11">
        <f t="shared" si="0"/>
        <v>88</v>
      </c>
    </row>
    <row r="24" spans="1:6" ht="12" customHeight="1">
      <c r="A24" s="37"/>
      <c r="B24" s="31"/>
      <c r="C24" s="16"/>
      <c r="D24" s="48"/>
      <c r="E24" s="47"/>
      <c r="F24" s="11"/>
    </row>
    <row r="25" spans="1:6" ht="16.5" customHeight="1">
      <c r="A25" s="34" t="s">
        <v>6</v>
      </c>
      <c r="B25" s="38" t="s">
        <v>11</v>
      </c>
      <c r="C25" s="19"/>
      <c r="D25" s="48">
        <f>D26+D27+D28+D29</f>
        <v>187176</v>
      </c>
      <c r="E25" s="49">
        <f>E26+E27+E28+E29</f>
        <v>52898</v>
      </c>
      <c r="F25" s="12">
        <f t="shared" si="0"/>
        <v>28.261101850664616</v>
      </c>
    </row>
    <row r="26" spans="1:6" ht="16.5" customHeight="1">
      <c r="A26" s="37" t="s">
        <v>66</v>
      </c>
      <c r="B26" s="39" t="s">
        <v>11</v>
      </c>
      <c r="C26" s="22" t="s">
        <v>9</v>
      </c>
      <c r="D26" s="46">
        <v>13500</v>
      </c>
      <c r="E26" s="47">
        <v>762</v>
      </c>
      <c r="F26" s="11">
        <f t="shared" si="0"/>
        <v>5.644444444444444</v>
      </c>
    </row>
    <row r="27" spans="1:6" ht="16.5" customHeight="1">
      <c r="A27" s="32" t="s">
        <v>24</v>
      </c>
      <c r="B27" s="39" t="s">
        <v>11</v>
      </c>
      <c r="C27" s="16" t="s">
        <v>17</v>
      </c>
      <c r="D27" s="46">
        <v>88947</v>
      </c>
      <c r="E27" s="47">
        <v>40000</v>
      </c>
      <c r="F27" s="11">
        <f t="shared" si="0"/>
        <v>44.970600469942774</v>
      </c>
    </row>
    <row r="28" spans="1:6" ht="16.5" customHeight="1">
      <c r="A28" s="32" t="s">
        <v>70</v>
      </c>
      <c r="B28" s="39" t="s">
        <v>11</v>
      </c>
      <c r="C28" s="16" t="s">
        <v>15</v>
      </c>
      <c r="D28" s="46">
        <v>83670</v>
      </c>
      <c r="E28" s="47">
        <v>11472</v>
      </c>
      <c r="F28" s="11">
        <f t="shared" si="0"/>
        <v>13.711007529580495</v>
      </c>
    </row>
    <row r="29" spans="1:6" ht="16.5" customHeight="1">
      <c r="A29" s="32" t="s">
        <v>35</v>
      </c>
      <c r="B29" s="39" t="s">
        <v>11</v>
      </c>
      <c r="C29" s="16" t="s">
        <v>14</v>
      </c>
      <c r="D29" s="46">
        <v>1059</v>
      </c>
      <c r="E29" s="47">
        <v>664</v>
      </c>
      <c r="F29" s="11">
        <f t="shared" si="0"/>
        <v>62.700661000944294</v>
      </c>
    </row>
    <row r="30" spans="1:6" ht="12" customHeight="1">
      <c r="A30" s="32"/>
      <c r="B30" s="40"/>
      <c r="C30" s="20"/>
      <c r="D30" s="48"/>
      <c r="E30" s="47"/>
      <c r="F30" s="11"/>
    </row>
    <row r="31" spans="1:6" ht="16.5" customHeight="1">
      <c r="A31" s="34" t="s">
        <v>1</v>
      </c>
      <c r="B31" s="35" t="s">
        <v>18</v>
      </c>
      <c r="C31" s="19"/>
      <c r="D31" s="48">
        <f>D32+D33+D34+D35</f>
        <v>1649276</v>
      </c>
      <c r="E31" s="49">
        <f>E32+E33+E34+E35</f>
        <v>1006608</v>
      </c>
      <c r="F31" s="12">
        <f t="shared" si="0"/>
        <v>61.033326138257024</v>
      </c>
    </row>
    <row r="32" spans="1:6" ht="16.5" customHeight="1">
      <c r="A32" s="32" t="s">
        <v>25</v>
      </c>
      <c r="B32" s="31" t="s">
        <v>18</v>
      </c>
      <c r="C32" s="16" t="s">
        <v>8</v>
      </c>
      <c r="D32" s="46">
        <v>673423</v>
      </c>
      <c r="E32" s="47">
        <v>371920</v>
      </c>
      <c r="F32" s="11">
        <f t="shared" si="0"/>
        <v>55.228288906081325</v>
      </c>
    </row>
    <row r="33" spans="1:6" ht="16.5" customHeight="1">
      <c r="A33" s="32" t="s">
        <v>26</v>
      </c>
      <c r="B33" s="31" t="s">
        <v>18</v>
      </c>
      <c r="C33" s="16" t="s">
        <v>9</v>
      </c>
      <c r="D33" s="46">
        <v>380374</v>
      </c>
      <c r="E33" s="47">
        <v>192670</v>
      </c>
      <c r="F33" s="11">
        <f t="shared" si="0"/>
        <v>50.652778581080725</v>
      </c>
    </row>
    <row r="34" spans="1:6" ht="16.5" customHeight="1">
      <c r="A34" s="32" t="s">
        <v>50</v>
      </c>
      <c r="B34" s="31" t="s">
        <v>18</v>
      </c>
      <c r="C34" s="16" t="s">
        <v>10</v>
      </c>
      <c r="D34" s="46">
        <v>553257</v>
      </c>
      <c r="E34" s="47">
        <v>414021</v>
      </c>
      <c r="F34" s="11">
        <f t="shared" si="0"/>
        <v>74.83339569133332</v>
      </c>
    </row>
    <row r="35" spans="1:6" ht="16.5" customHeight="1">
      <c r="A35" s="32" t="s">
        <v>27</v>
      </c>
      <c r="B35" s="31" t="s">
        <v>18</v>
      </c>
      <c r="C35" s="16" t="s">
        <v>18</v>
      </c>
      <c r="D35" s="46">
        <v>42222</v>
      </c>
      <c r="E35" s="47">
        <v>27997</v>
      </c>
      <c r="F35" s="11">
        <f t="shared" si="0"/>
        <v>66.30903320543793</v>
      </c>
    </row>
    <row r="36" spans="1:6" ht="12" customHeight="1">
      <c r="A36" s="32"/>
      <c r="B36" s="40"/>
      <c r="C36" s="20"/>
      <c r="D36" s="48"/>
      <c r="E36" s="47"/>
      <c r="F36" s="11"/>
    </row>
    <row r="37" spans="1:6" ht="16.5" customHeight="1">
      <c r="A37" s="41" t="s">
        <v>37</v>
      </c>
      <c r="B37" s="35" t="s">
        <v>12</v>
      </c>
      <c r="C37" s="21"/>
      <c r="D37" s="48">
        <f>D38</f>
        <v>7653</v>
      </c>
      <c r="E37" s="49">
        <f>E38</f>
        <v>2648</v>
      </c>
      <c r="F37" s="12">
        <f t="shared" si="0"/>
        <v>34.600810139814456</v>
      </c>
    </row>
    <row r="38" spans="1:6" ht="16.5" customHeight="1">
      <c r="A38" s="37" t="s">
        <v>38</v>
      </c>
      <c r="B38" s="39" t="s">
        <v>12</v>
      </c>
      <c r="C38" s="22" t="s">
        <v>18</v>
      </c>
      <c r="D38" s="46">
        <v>7653</v>
      </c>
      <c r="E38" s="47">
        <v>2648</v>
      </c>
      <c r="F38" s="11">
        <f t="shared" si="0"/>
        <v>34.600810139814456</v>
      </c>
    </row>
    <row r="39" spans="1:6" ht="12" customHeight="1">
      <c r="A39" s="32"/>
      <c r="B39" s="40"/>
      <c r="C39" s="20"/>
      <c r="D39" s="48"/>
      <c r="E39" s="47"/>
      <c r="F39" s="11"/>
    </row>
    <row r="40" spans="1:6" s="1" customFormat="1" ht="16.5" customHeight="1">
      <c r="A40" s="34" t="s">
        <v>2</v>
      </c>
      <c r="B40" s="42" t="s">
        <v>13</v>
      </c>
      <c r="C40" s="23"/>
      <c r="D40" s="50">
        <f>D41+D42+D43+D44</f>
        <v>2405011</v>
      </c>
      <c r="E40" s="51">
        <f>E41+E42+E43+E44</f>
        <v>1620211</v>
      </c>
      <c r="F40" s="12">
        <f t="shared" si="0"/>
        <v>67.36813261976764</v>
      </c>
    </row>
    <row r="41" spans="1:6" ht="16.5" customHeight="1">
      <c r="A41" s="32" t="s">
        <v>28</v>
      </c>
      <c r="B41" s="31" t="s">
        <v>13</v>
      </c>
      <c r="C41" s="16" t="s">
        <v>8</v>
      </c>
      <c r="D41" s="46">
        <v>881945</v>
      </c>
      <c r="E41" s="47">
        <v>603961</v>
      </c>
      <c r="F41" s="11">
        <f t="shared" si="0"/>
        <v>68.48057418546509</v>
      </c>
    </row>
    <row r="42" spans="1:6" ht="16.5" customHeight="1">
      <c r="A42" s="32" t="s">
        <v>29</v>
      </c>
      <c r="B42" s="31" t="s">
        <v>13</v>
      </c>
      <c r="C42" s="16" t="s">
        <v>9</v>
      </c>
      <c r="D42" s="46">
        <v>1246766</v>
      </c>
      <c r="E42" s="47">
        <v>880420</v>
      </c>
      <c r="F42" s="11">
        <f t="shared" si="0"/>
        <v>70.61629848744673</v>
      </c>
    </row>
    <row r="43" spans="1:6" ht="16.5" customHeight="1">
      <c r="A43" s="32" t="s">
        <v>30</v>
      </c>
      <c r="B43" s="31" t="s">
        <v>13</v>
      </c>
      <c r="C43" s="16" t="s">
        <v>13</v>
      </c>
      <c r="D43" s="46">
        <v>18579</v>
      </c>
      <c r="E43" s="47">
        <v>17734</v>
      </c>
      <c r="F43" s="11">
        <f t="shared" si="0"/>
        <v>95.45185424403897</v>
      </c>
    </row>
    <row r="44" spans="1:6" ht="16.5" customHeight="1">
      <c r="A44" s="32" t="s">
        <v>31</v>
      </c>
      <c r="B44" s="31" t="s">
        <v>13</v>
      </c>
      <c r="C44" s="16" t="s">
        <v>15</v>
      </c>
      <c r="D44" s="46">
        <v>257721</v>
      </c>
      <c r="E44" s="47">
        <v>118096</v>
      </c>
      <c r="F44" s="11">
        <f t="shared" si="0"/>
        <v>45.82319640231103</v>
      </c>
    </row>
    <row r="45" spans="1:6" ht="12" customHeight="1">
      <c r="A45" s="32"/>
      <c r="B45" s="39"/>
      <c r="C45" s="22"/>
      <c r="D45" s="48"/>
      <c r="E45" s="47"/>
      <c r="F45" s="11"/>
    </row>
    <row r="46" spans="1:6" ht="30" customHeight="1">
      <c r="A46" s="34" t="s">
        <v>51</v>
      </c>
      <c r="B46" s="38" t="s">
        <v>17</v>
      </c>
      <c r="C46" s="19"/>
      <c r="D46" s="48">
        <f>D47+D48</f>
        <v>156191</v>
      </c>
      <c r="E46" s="49">
        <f>E47+E48</f>
        <v>106966</v>
      </c>
      <c r="F46" s="12">
        <f t="shared" si="0"/>
        <v>68.48409959600745</v>
      </c>
    </row>
    <row r="47" spans="1:6" ht="16.5" customHeight="1">
      <c r="A47" s="32" t="s">
        <v>32</v>
      </c>
      <c r="B47" s="31" t="s">
        <v>17</v>
      </c>
      <c r="C47" s="16" t="s">
        <v>8</v>
      </c>
      <c r="D47" s="46">
        <v>134829</v>
      </c>
      <c r="E47" s="47">
        <v>94089</v>
      </c>
      <c r="F47" s="11">
        <f t="shared" si="0"/>
        <v>69.78394855706117</v>
      </c>
    </row>
    <row r="48" spans="1:6" ht="32.25" customHeight="1">
      <c r="A48" s="32" t="s">
        <v>52</v>
      </c>
      <c r="B48" s="31" t="s">
        <v>17</v>
      </c>
      <c r="C48" s="16" t="s">
        <v>12</v>
      </c>
      <c r="D48" s="46">
        <v>21362</v>
      </c>
      <c r="E48" s="47">
        <v>12877</v>
      </c>
      <c r="F48" s="11">
        <f t="shared" si="0"/>
        <v>60.27993633554911</v>
      </c>
    </row>
    <row r="49" spans="1:6" ht="12" customHeight="1">
      <c r="A49" s="32"/>
      <c r="B49" s="31"/>
      <c r="C49" s="16"/>
      <c r="D49" s="48"/>
      <c r="E49" s="47"/>
      <c r="F49" s="11"/>
    </row>
    <row r="50" spans="1:6" ht="16.5" customHeight="1">
      <c r="A50" s="34" t="s">
        <v>53</v>
      </c>
      <c r="B50" s="38" t="s">
        <v>15</v>
      </c>
      <c r="C50" s="19"/>
      <c r="D50" s="48">
        <f>D51+D52+D53+D54+D55+D56</f>
        <v>1042764</v>
      </c>
      <c r="E50" s="49">
        <f>E51+E52+E53+E54+E55+E56</f>
        <v>697169</v>
      </c>
      <c r="F50" s="12">
        <f t="shared" si="0"/>
        <v>66.85779332619845</v>
      </c>
    </row>
    <row r="51" spans="1:6" ht="16.5" customHeight="1">
      <c r="A51" s="32" t="s">
        <v>54</v>
      </c>
      <c r="B51" s="31" t="s">
        <v>15</v>
      </c>
      <c r="C51" s="16" t="s">
        <v>8</v>
      </c>
      <c r="D51" s="46">
        <v>337800</v>
      </c>
      <c r="E51" s="47">
        <v>231638</v>
      </c>
      <c r="F51" s="11">
        <f t="shared" si="0"/>
        <v>68.5725281231498</v>
      </c>
    </row>
    <row r="52" spans="1:6" ht="16.5" customHeight="1">
      <c r="A52" s="32" t="s">
        <v>55</v>
      </c>
      <c r="B52" s="31" t="s">
        <v>15</v>
      </c>
      <c r="C52" s="16" t="s">
        <v>9</v>
      </c>
      <c r="D52" s="46">
        <v>101555</v>
      </c>
      <c r="E52" s="47">
        <v>65972</v>
      </c>
      <c r="F52" s="11">
        <f t="shared" si="0"/>
        <v>64.96184333612328</v>
      </c>
    </row>
    <row r="53" spans="1:6" ht="16.5" customHeight="1">
      <c r="A53" s="32" t="s">
        <v>67</v>
      </c>
      <c r="B53" s="31" t="s">
        <v>15</v>
      </c>
      <c r="C53" s="16" t="s">
        <v>10</v>
      </c>
      <c r="D53" s="46">
        <v>11280</v>
      </c>
      <c r="E53" s="47">
        <v>7775</v>
      </c>
      <c r="F53" s="11">
        <f t="shared" si="0"/>
        <v>68.927304964539</v>
      </c>
    </row>
    <row r="54" spans="1:6" ht="16.5" customHeight="1">
      <c r="A54" s="37" t="s">
        <v>56</v>
      </c>
      <c r="B54" s="31" t="s">
        <v>15</v>
      </c>
      <c r="C54" s="16" t="s">
        <v>11</v>
      </c>
      <c r="D54" s="46">
        <v>234313</v>
      </c>
      <c r="E54" s="47">
        <v>172678</v>
      </c>
      <c r="F54" s="11">
        <f t="shared" si="0"/>
        <v>73.69544156747598</v>
      </c>
    </row>
    <row r="55" spans="1:6" ht="16.5" customHeight="1">
      <c r="A55" s="37" t="s">
        <v>57</v>
      </c>
      <c r="B55" s="31" t="s">
        <v>15</v>
      </c>
      <c r="C55" s="16" t="s">
        <v>17</v>
      </c>
      <c r="D55" s="46">
        <v>22646</v>
      </c>
      <c r="E55" s="47">
        <v>2465</v>
      </c>
      <c r="F55" s="11">
        <f t="shared" si="0"/>
        <v>10.884924489976154</v>
      </c>
    </row>
    <row r="56" spans="1:6" ht="32.25" customHeight="1">
      <c r="A56" s="37" t="s">
        <v>58</v>
      </c>
      <c r="B56" s="31" t="s">
        <v>15</v>
      </c>
      <c r="C56" s="16" t="s">
        <v>16</v>
      </c>
      <c r="D56" s="46">
        <v>335170</v>
      </c>
      <c r="E56" s="47">
        <v>216641</v>
      </c>
      <c r="F56" s="11">
        <f t="shared" si="0"/>
        <v>64.63615478712296</v>
      </c>
    </row>
    <row r="57" spans="1:6" ht="12" customHeight="1">
      <c r="A57" s="32"/>
      <c r="B57" s="31"/>
      <c r="C57" s="16"/>
      <c r="D57" s="48"/>
      <c r="E57" s="47"/>
      <c r="F57" s="11"/>
    </row>
    <row r="58" spans="1:6" ht="16.5" customHeight="1">
      <c r="A58" s="34" t="s">
        <v>3</v>
      </c>
      <c r="B58" s="38" t="s">
        <v>16</v>
      </c>
      <c r="C58" s="19"/>
      <c r="D58" s="48">
        <f>D59+D60+D61+D62+D63</f>
        <v>373636</v>
      </c>
      <c r="E58" s="49">
        <f>E59+E60+E61+E62+E63</f>
        <v>204407</v>
      </c>
      <c r="F58" s="12">
        <f t="shared" si="0"/>
        <v>54.707522829705916</v>
      </c>
    </row>
    <row r="59" spans="1:6" ht="16.5" customHeight="1">
      <c r="A59" s="37" t="s">
        <v>40</v>
      </c>
      <c r="B59" s="39" t="s">
        <v>16</v>
      </c>
      <c r="C59" s="22" t="s">
        <v>8</v>
      </c>
      <c r="D59" s="46">
        <v>15000</v>
      </c>
      <c r="E59" s="47">
        <v>7529</v>
      </c>
      <c r="F59" s="11">
        <f t="shared" si="0"/>
        <v>50.193333333333335</v>
      </c>
    </row>
    <row r="60" spans="1:6" ht="16.5" customHeight="1">
      <c r="A60" s="37" t="s">
        <v>41</v>
      </c>
      <c r="B60" s="39" t="s">
        <v>16</v>
      </c>
      <c r="C60" s="22" t="s">
        <v>9</v>
      </c>
      <c r="D60" s="46">
        <v>101113</v>
      </c>
      <c r="E60" s="47">
        <v>70621</v>
      </c>
      <c r="F60" s="11">
        <f t="shared" si="0"/>
        <v>69.84364028364305</v>
      </c>
    </row>
    <row r="61" spans="1:6" ht="16.5" customHeight="1">
      <c r="A61" s="37" t="s">
        <v>42</v>
      </c>
      <c r="B61" s="39" t="s">
        <v>16</v>
      </c>
      <c r="C61" s="22" t="s">
        <v>10</v>
      </c>
      <c r="D61" s="46">
        <v>176960</v>
      </c>
      <c r="E61" s="47">
        <v>88209</v>
      </c>
      <c r="F61" s="11">
        <f t="shared" si="0"/>
        <v>49.846858047016276</v>
      </c>
    </row>
    <row r="62" spans="1:6" ht="16.5" customHeight="1">
      <c r="A62" s="32" t="s">
        <v>59</v>
      </c>
      <c r="B62" s="31" t="s">
        <v>16</v>
      </c>
      <c r="C62" s="16" t="s">
        <v>11</v>
      </c>
      <c r="D62" s="46">
        <v>50427</v>
      </c>
      <c r="E62" s="47">
        <v>27602</v>
      </c>
      <c r="F62" s="11">
        <f t="shared" si="0"/>
        <v>54.736549864160075</v>
      </c>
    </row>
    <row r="63" spans="1:6" ht="16.5" customHeight="1">
      <c r="A63" s="32" t="s">
        <v>33</v>
      </c>
      <c r="B63" s="31" t="s">
        <v>16</v>
      </c>
      <c r="C63" s="16" t="s">
        <v>12</v>
      </c>
      <c r="D63" s="46">
        <v>30136</v>
      </c>
      <c r="E63" s="47">
        <v>10446</v>
      </c>
      <c r="F63" s="11">
        <f t="shared" si="0"/>
        <v>34.66286169365543</v>
      </c>
    </row>
    <row r="64" spans="1:6" ht="12" customHeight="1">
      <c r="A64" s="43"/>
      <c r="B64" s="44"/>
      <c r="C64" s="24"/>
      <c r="D64" s="52"/>
      <c r="E64" s="53"/>
      <c r="F64" s="7"/>
    </row>
    <row r="65" spans="1:6" ht="16.5" customHeight="1">
      <c r="A65" s="45" t="s">
        <v>4</v>
      </c>
      <c r="B65" s="25"/>
      <c r="C65" s="13"/>
      <c r="D65" s="54">
        <f>D9+D20+D25+D31+D37+D40+D46+D50+D58</f>
        <v>6613475</v>
      </c>
      <c r="E65" s="55">
        <f>E9+E20+E25+E31+E37+E40+E46+E50+E58</f>
        <v>4182604</v>
      </c>
      <c r="F65" s="6">
        <f t="shared" si="0"/>
        <v>63.24366539527253</v>
      </c>
    </row>
  </sheetData>
  <mergeCells count="9">
    <mergeCell ref="A1:F1"/>
    <mergeCell ref="C5:C7"/>
    <mergeCell ref="B5:B7"/>
    <mergeCell ref="A5:A7"/>
    <mergeCell ref="E5:E7"/>
    <mergeCell ref="F5:F7"/>
    <mergeCell ref="D5:D7"/>
    <mergeCell ref="A2:F2"/>
    <mergeCell ref="A3:F3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2009-10-16T08:42:29Z</cp:lastPrinted>
  <dcterms:created xsi:type="dcterms:W3CDTF">2002-11-27T07:56:57Z</dcterms:created>
  <dcterms:modified xsi:type="dcterms:W3CDTF">2009-10-19T12:21:06Z</dcterms:modified>
  <cp:category/>
  <cp:version/>
  <cp:contentType/>
  <cp:contentStatus/>
</cp:coreProperties>
</file>