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<sst xmlns="http://schemas.openxmlformats.org/spreadsheetml/2006/main" count="140" uniqueCount="70">
  <si>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</si>
  <si>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</si>
  <si>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</si>
  <si>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</si>
  <si>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</si>
  <si>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</si>
  <si>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</si>
  <si>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</si>
  <si>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</si>
  <si>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</si>
  <si>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</si>
  <si>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</si>
  <si>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</si>
  <si>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</si>
  <si>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</si>
  <si>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</si>
  <si>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</si>
  <si>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</si>
  <si>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</si>
  <si>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</si>
  <si>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</si>
  <si>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</si>
  <si>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</si>
  <si>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</si>
  <si>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</si>
  <si>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</si>
  <si>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</si>
  <si>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</si>
  <si>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</si>
  <si>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</si>
  <si>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</si>
  <si>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</si>
  <si>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</si>
  <si>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</si>
  <si>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</si>
  <si>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</si>
  <si>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</si>
  <si>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</si>
  <si>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</si>
  <si>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Под-раз-дел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</si>
  <si>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</si>
  <si>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</si>
  <si>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</si>
  <si>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</si>
  <si>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</si>
  <si>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</si>
  <si>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</si>
  <si>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</si>
  <si>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</si>
  <si>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</si>
  <si>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</si>
  <si>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</si>
  <si>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</si>
  <si>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</si>
  <si>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</si>
  <si>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</si>
  <si>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</si>
  <si>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</si>
  <si>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</si>
  <si>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</si>
  <si>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Исполнено, тыс. рублей</t>
  </si>
  <si>
    <t>Уточненная бюджетная роспись,    тыс. рублей</t>
  </si>
  <si>
    <t>ОБЩЕГОСУДАРСТВЕННЫЕ ВОПРОСЫ</t>
  </si>
  <si>
    <t>Процент исполнения,       %</t>
  </si>
  <si>
    <t>III. Отчет об исполнении городского бюджета</t>
  </si>
  <si>
    <t>по разделам, подразделам классификации расходов бюджета</t>
  </si>
  <si>
    <t>Топливно-энергетический комплекс</t>
  </si>
  <si>
    <t>Медицинская помощь в дневных стационарах всех типов</t>
  </si>
  <si>
    <t>Судебная система</t>
  </si>
  <si>
    <t>за I полугодие 2009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</si>
</sst>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 wrapText="1"/>
    </xf>
    <xf numFmtId="168" fontId="1" fillId="0" borderId="13" xfId="0" applyNumberFormat="1" applyFont="1" applyBorder="1" applyAlignment="1">
      <alignment wrapText="1"/>
    </xf>
    <xf numFmtId="168" fontId="4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wrapText="1"/>
    </xf>
    <xf numFmtId="0" fontId="3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3" fillId="0" borderId="22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49" fontId="1" fillId="0" borderId="25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3" fontId="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63.75390625" style="1" customWidth="1"/>
    <col min="2" max="3" width="4.75390625" style="2" customWidth="1"/>
    <col min="4" max="6" width="10.75390625" style="0" customWidth="1"/>
  </cols>
  <sheetData>
    <row r="1" spans="1:6" ht="16.5">
      <c r="A1" s="57" t="s">
        <v>64</v>
      </c>
      <c r="B1" s="58"/>
      <c r="C1" s="58"/>
      <c r="D1" s="58"/>
      <c r="E1" s="58"/>
      <c r="F1" s="58"/>
    </row>
    <row r="2" spans="1:6" ht="16.5">
      <c r="A2" s="57" t="s">
        <v>65</v>
      </c>
      <c r="B2" s="58"/>
      <c r="C2" s="58"/>
      <c r="D2" s="58"/>
      <c r="E2" s="58"/>
      <c r="F2" s="58"/>
    </row>
    <row r="3" spans="1:6" ht="16.5">
      <c r="A3" s="57" t="s">
        <v>69</v>
      </c>
      <c r="B3" s="58"/>
      <c r="C3" s="58"/>
      <c r="D3" s="58"/>
      <c r="E3" s="58"/>
      <c r="F3" s="58"/>
    </row>
    <row r="4" spans="1:4" ht="16.5">
      <c r="A4" s="3"/>
      <c r="B4" s="4"/>
      <c r="C4" s="4"/>
      <c r="D4" s="4"/>
    </row>
    <row r="5" spans="1:6" ht="12.75" customHeight="1">
      <c r="A5" s="63" t="s">
        <v>0</v>
      </c>
      <c r="B5" s="61" t="s">
        <v>7</v>
      </c>
      <c r="C5" s="59" t="s">
        <v>39</v>
      </c>
      <c r="D5" s="65" t="s">
        <v>61</v>
      </c>
      <c r="E5" s="65" t="s">
        <v>60</v>
      </c>
      <c r="F5" s="65" t="s">
        <v>63</v>
      </c>
    </row>
    <row r="6" spans="1:6" ht="12.75" customHeight="1">
      <c r="A6" s="64"/>
      <c r="B6" s="62"/>
      <c r="C6" s="60"/>
      <c r="D6" s="68"/>
      <c r="E6" s="66"/>
      <c r="F6" s="66"/>
    </row>
    <row r="7" spans="1:6" ht="30" customHeight="1">
      <c r="A7" s="64"/>
      <c r="B7" s="62"/>
      <c r="C7" s="60"/>
      <c r="D7" s="69"/>
      <c r="E7" s="67"/>
      <c r="F7" s="67"/>
    </row>
    <row r="8" spans="1:6" ht="12.75">
      <c r="A8" s="29">
        <v>1</v>
      </c>
      <c r="B8" s="30">
        <v>2</v>
      </c>
      <c r="C8" s="17" t="s">
        <v>34</v>
      </c>
      <c r="D8" s="5">
        <v>4</v>
      </c>
      <c r="E8" s="5">
        <v>5</v>
      </c>
      <c r="F8" s="5">
        <v>6</v>
      </c>
    </row>
    <row r="9" spans="1:6" ht="16.5" customHeight="1">
      <c r="A9" s="31" t="s">
        <v>62</v>
      </c>
      <c r="B9" s="32" t="s">
        <v>8</v>
      </c>
      <c r="C9" s="18"/>
      <c r="D9" s="11">
        <f>D10+D11+D12+D13+D14+D15+D16+D17+D18</f>
        <v>631991</v>
      </c>
      <c r="E9" s="12">
        <f>E10+E11+E12+E13+E14+E15+E16+E17+E18</f>
        <v>227172</v>
      </c>
      <c r="F9" s="13">
        <f>E9/D9*100</f>
        <v>35.945448590248915</v>
      </c>
    </row>
    <row r="10" spans="1:6" ht="32.25" customHeight="1">
      <c r="A10" s="33" t="s">
        <v>44</v>
      </c>
      <c r="B10" s="34" t="s">
        <v>8</v>
      </c>
      <c r="C10" s="19" t="s">
        <v>9</v>
      </c>
      <c r="D10" s="53">
        <v>2543</v>
      </c>
      <c r="E10" s="50">
        <v>979</v>
      </c>
      <c r="F10" s="14">
        <f aca="true" t="shared" si="0" ref="F10:F64">E10/D10*100</f>
        <v>38.49783720015729</v>
      </c>
    </row>
    <row r="11" spans="1:6" ht="49.5" customHeight="1">
      <c r="A11" s="35" t="s">
        <v>45</v>
      </c>
      <c r="B11" s="34" t="s">
        <v>8</v>
      </c>
      <c r="C11" s="19" t="s">
        <v>10</v>
      </c>
      <c r="D11" s="53">
        <v>28981</v>
      </c>
      <c r="E11" s="50">
        <v>9895</v>
      </c>
      <c r="F11" s="14">
        <f t="shared" si="0"/>
        <v>34.143059245712706</v>
      </c>
    </row>
    <row r="12" spans="1:6" ht="49.5" customHeight="1">
      <c r="A12" s="35" t="s">
        <v>46</v>
      </c>
      <c r="B12" s="34" t="s">
        <v>8</v>
      </c>
      <c r="C12" s="19" t="s">
        <v>11</v>
      </c>
      <c r="D12" s="53">
        <v>230985</v>
      </c>
      <c r="E12" s="50">
        <v>84101</v>
      </c>
      <c r="F12" s="14">
        <f t="shared" si="0"/>
        <v>36.40972357512393</v>
      </c>
    </row>
    <row r="13" spans="1:6" ht="16.5" customHeight="1">
      <c r="A13" s="35" t="s">
        <v>68</v>
      </c>
      <c r="B13" s="34" t="s">
        <v>8</v>
      </c>
      <c r="C13" s="19" t="s">
        <v>18</v>
      </c>
      <c r="D13" s="53">
        <v>893</v>
      </c>
      <c r="E13" s="50">
        <v>500</v>
      </c>
      <c r="F13" s="14">
        <f t="shared" si="0"/>
        <v>55.99104143337066</v>
      </c>
    </row>
    <row r="14" spans="1:6" ht="32.25" customHeight="1">
      <c r="A14" s="35" t="s">
        <v>47</v>
      </c>
      <c r="B14" s="34" t="s">
        <v>8</v>
      </c>
      <c r="C14" s="19" t="s">
        <v>12</v>
      </c>
      <c r="D14" s="53">
        <v>28711</v>
      </c>
      <c r="E14" s="50">
        <v>12589</v>
      </c>
      <c r="F14" s="14">
        <f t="shared" si="0"/>
        <v>43.84730591062659</v>
      </c>
    </row>
    <row r="15" spans="1:6" ht="16.5" customHeight="1">
      <c r="A15" s="35" t="s">
        <v>19</v>
      </c>
      <c r="B15" s="34" t="s">
        <v>8</v>
      </c>
      <c r="C15" s="19" t="s">
        <v>13</v>
      </c>
      <c r="D15" s="53">
        <v>13000</v>
      </c>
      <c r="E15" s="50">
        <v>58</v>
      </c>
      <c r="F15" s="14">
        <f t="shared" si="0"/>
        <v>0.4461538461538461</v>
      </c>
    </row>
    <row r="16" spans="1:6" ht="16.5" customHeight="1">
      <c r="A16" s="35" t="s">
        <v>20</v>
      </c>
      <c r="B16" s="34" t="s">
        <v>8</v>
      </c>
      <c r="C16" s="19" t="s">
        <v>36</v>
      </c>
      <c r="D16" s="53">
        <v>17800</v>
      </c>
      <c r="E16" s="50">
        <v>1586</v>
      </c>
      <c r="F16" s="14">
        <f t="shared" si="0"/>
        <v>8.910112359550562</v>
      </c>
    </row>
    <row r="17" spans="1:6" ht="16.5" customHeight="1">
      <c r="A17" s="35" t="s">
        <v>21</v>
      </c>
      <c r="B17" s="34" t="s">
        <v>8</v>
      </c>
      <c r="C17" s="19" t="s">
        <v>14</v>
      </c>
      <c r="D17" s="53">
        <v>35738</v>
      </c>
      <c r="E17" s="50">
        <v>0</v>
      </c>
      <c r="F17" s="14">
        <f t="shared" si="0"/>
        <v>0</v>
      </c>
    </row>
    <row r="18" spans="1:6" ht="16.5" customHeight="1">
      <c r="A18" s="35" t="s">
        <v>22</v>
      </c>
      <c r="B18" s="34" t="s">
        <v>8</v>
      </c>
      <c r="C18" s="19" t="s">
        <v>48</v>
      </c>
      <c r="D18" s="53">
        <v>273340</v>
      </c>
      <c r="E18" s="50">
        <v>117464</v>
      </c>
      <c r="F18" s="14">
        <f t="shared" si="0"/>
        <v>42.973586010097314</v>
      </c>
    </row>
    <row r="19" spans="1:6" ht="12" customHeight="1">
      <c r="A19" s="35"/>
      <c r="B19" s="36"/>
      <c r="C19" s="20"/>
      <c r="D19" s="54"/>
      <c r="E19" s="50"/>
      <c r="F19" s="14"/>
    </row>
    <row r="20" spans="1:6" ht="30" customHeight="1">
      <c r="A20" s="37" t="s">
        <v>5</v>
      </c>
      <c r="B20" s="38" t="s">
        <v>10</v>
      </c>
      <c r="C20" s="21"/>
      <c r="D20" s="54">
        <f>D21+D22+D23</f>
        <v>181339</v>
      </c>
      <c r="E20" s="49">
        <f>E21+E22+E23</f>
        <v>85545</v>
      </c>
      <c r="F20" s="15">
        <f t="shared" si="0"/>
        <v>47.17407728067322</v>
      </c>
    </row>
    <row r="21" spans="1:6" ht="16.5" customHeight="1">
      <c r="A21" s="39" t="s">
        <v>23</v>
      </c>
      <c r="B21" s="34" t="s">
        <v>10</v>
      </c>
      <c r="C21" s="19" t="s">
        <v>9</v>
      </c>
      <c r="D21" s="53">
        <v>159415</v>
      </c>
      <c r="E21" s="50">
        <v>77785</v>
      </c>
      <c r="F21" s="14">
        <f t="shared" si="0"/>
        <v>48.794028165480036</v>
      </c>
    </row>
    <row r="22" spans="1:6" ht="32.25" customHeight="1">
      <c r="A22" s="35" t="s">
        <v>49</v>
      </c>
      <c r="B22" s="34" t="s">
        <v>10</v>
      </c>
      <c r="C22" s="19" t="s">
        <v>15</v>
      </c>
      <c r="D22" s="53">
        <v>21624</v>
      </c>
      <c r="E22" s="50">
        <v>7676</v>
      </c>
      <c r="F22" s="14">
        <f t="shared" si="0"/>
        <v>35.4975952645209</v>
      </c>
    </row>
    <row r="23" spans="1:6" ht="32.25" customHeight="1">
      <c r="A23" s="40" t="s">
        <v>43</v>
      </c>
      <c r="B23" s="34" t="s">
        <v>10</v>
      </c>
      <c r="C23" s="19" t="s">
        <v>48</v>
      </c>
      <c r="D23" s="53">
        <v>300</v>
      </c>
      <c r="E23" s="50">
        <v>84</v>
      </c>
      <c r="F23" s="14">
        <f t="shared" si="0"/>
        <v>28.000000000000004</v>
      </c>
    </row>
    <row r="24" spans="1:6" ht="12" customHeight="1">
      <c r="A24" s="40"/>
      <c r="B24" s="34"/>
      <c r="C24" s="19"/>
      <c r="D24" s="54"/>
      <c r="E24" s="50"/>
      <c r="F24" s="14"/>
    </row>
    <row r="25" spans="1:6" ht="16.5" customHeight="1">
      <c r="A25" s="37" t="s">
        <v>6</v>
      </c>
      <c r="B25" s="41" t="s">
        <v>11</v>
      </c>
      <c r="C25" s="22"/>
      <c r="D25" s="54">
        <f>D26+D27+D28</f>
        <v>96364</v>
      </c>
      <c r="E25" s="49">
        <f>E26+E27+E28</f>
        <v>29089</v>
      </c>
      <c r="F25" s="15">
        <f t="shared" si="0"/>
        <v>30.18658420156905</v>
      </c>
    </row>
    <row r="26" spans="1:6" ht="16.5" customHeight="1">
      <c r="A26" s="40" t="s">
        <v>66</v>
      </c>
      <c r="B26" s="42" t="s">
        <v>11</v>
      </c>
      <c r="C26" s="25" t="s">
        <v>9</v>
      </c>
      <c r="D26" s="53">
        <v>13500</v>
      </c>
      <c r="E26" s="50">
        <v>0</v>
      </c>
      <c r="F26" s="14">
        <f t="shared" si="0"/>
        <v>0</v>
      </c>
    </row>
    <row r="27" spans="1:6" ht="16.5" customHeight="1">
      <c r="A27" s="35" t="s">
        <v>24</v>
      </c>
      <c r="B27" s="42" t="s">
        <v>11</v>
      </c>
      <c r="C27" s="19" t="s">
        <v>17</v>
      </c>
      <c r="D27" s="53">
        <v>81805</v>
      </c>
      <c r="E27" s="50">
        <v>29037</v>
      </c>
      <c r="F27" s="14">
        <f t="shared" si="0"/>
        <v>35.49538536764256</v>
      </c>
    </row>
    <row r="28" spans="1:6" ht="16.5" customHeight="1">
      <c r="A28" s="35" t="s">
        <v>35</v>
      </c>
      <c r="B28" s="42" t="s">
        <v>11</v>
      </c>
      <c r="C28" s="19" t="s">
        <v>14</v>
      </c>
      <c r="D28" s="53">
        <v>1059</v>
      </c>
      <c r="E28" s="50">
        <v>52</v>
      </c>
      <c r="F28" s="14">
        <f t="shared" si="0"/>
        <v>4.910292728989613</v>
      </c>
    </row>
    <row r="29" spans="1:6" ht="12" customHeight="1">
      <c r="A29" s="35"/>
      <c r="B29" s="43"/>
      <c r="C29" s="23"/>
      <c r="D29" s="54"/>
      <c r="E29" s="50"/>
      <c r="F29" s="14"/>
    </row>
    <row r="30" spans="1:6" ht="16.5" customHeight="1">
      <c r="A30" s="37" t="s">
        <v>1</v>
      </c>
      <c r="B30" s="38" t="s">
        <v>18</v>
      </c>
      <c r="C30" s="22"/>
      <c r="D30" s="54">
        <f>D31+D32+D33+D34</f>
        <v>2091155</v>
      </c>
      <c r="E30" s="49">
        <f>E31+E32+E33+E34</f>
        <v>604466</v>
      </c>
      <c r="F30" s="15">
        <f t="shared" si="0"/>
        <v>28.905843899663104</v>
      </c>
    </row>
    <row r="31" spans="1:6" ht="16.5" customHeight="1">
      <c r="A31" s="35" t="s">
        <v>25</v>
      </c>
      <c r="B31" s="34" t="s">
        <v>18</v>
      </c>
      <c r="C31" s="19" t="s">
        <v>8</v>
      </c>
      <c r="D31" s="53">
        <v>1135628</v>
      </c>
      <c r="E31" s="50">
        <v>145755</v>
      </c>
      <c r="F31" s="14">
        <f t="shared" si="0"/>
        <v>12.834748702920324</v>
      </c>
    </row>
    <row r="32" spans="1:6" ht="16.5" customHeight="1">
      <c r="A32" s="35" t="s">
        <v>26</v>
      </c>
      <c r="B32" s="34" t="s">
        <v>18</v>
      </c>
      <c r="C32" s="19" t="s">
        <v>9</v>
      </c>
      <c r="D32" s="53">
        <v>362901</v>
      </c>
      <c r="E32" s="50">
        <v>116982</v>
      </c>
      <c r="F32" s="14">
        <f t="shared" si="0"/>
        <v>32.235237709457955</v>
      </c>
    </row>
    <row r="33" spans="1:6" ht="16.5" customHeight="1">
      <c r="A33" s="35" t="s">
        <v>50</v>
      </c>
      <c r="B33" s="34" t="s">
        <v>18</v>
      </c>
      <c r="C33" s="19" t="s">
        <v>10</v>
      </c>
      <c r="D33" s="53">
        <v>550404</v>
      </c>
      <c r="E33" s="50">
        <v>323825</v>
      </c>
      <c r="F33" s="14">
        <f t="shared" si="0"/>
        <v>58.83405643854333</v>
      </c>
    </row>
    <row r="34" spans="1:6" ht="16.5" customHeight="1">
      <c r="A34" s="35" t="s">
        <v>27</v>
      </c>
      <c r="B34" s="34" t="s">
        <v>18</v>
      </c>
      <c r="C34" s="19" t="s">
        <v>18</v>
      </c>
      <c r="D34" s="53">
        <v>42222</v>
      </c>
      <c r="E34" s="50">
        <v>17904</v>
      </c>
      <c r="F34" s="14">
        <f t="shared" si="0"/>
        <v>42.40443370754583</v>
      </c>
    </row>
    <row r="35" spans="1:6" ht="12" customHeight="1">
      <c r="A35" s="35"/>
      <c r="B35" s="43"/>
      <c r="C35" s="23"/>
      <c r="D35" s="54"/>
      <c r="E35" s="50"/>
      <c r="F35" s="14"/>
    </row>
    <row r="36" spans="1:6" ht="16.5" customHeight="1">
      <c r="A36" s="44" t="s">
        <v>37</v>
      </c>
      <c r="B36" s="38" t="s">
        <v>12</v>
      </c>
      <c r="C36" s="24"/>
      <c r="D36" s="54">
        <f>D37</f>
        <v>7653</v>
      </c>
      <c r="E36" s="49">
        <f>E37</f>
        <v>1996</v>
      </c>
      <c r="F36" s="15">
        <f t="shared" si="0"/>
        <v>26.081275316869203</v>
      </c>
    </row>
    <row r="37" spans="1:6" ht="16.5" customHeight="1">
      <c r="A37" s="40" t="s">
        <v>38</v>
      </c>
      <c r="B37" s="42" t="s">
        <v>12</v>
      </c>
      <c r="C37" s="25" t="s">
        <v>18</v>
      </c>
      <c r="D37" s="53">
        <v>7653</v>
      </c>
      <c r="E37" s="50">
        <v>1996</v>
      </c>
      <c r="F37" s="14">
        <f t="shared" si="0"/>
        <v>26.081275316869203</v>
      </c>
    </row>
    <row r="38" spans="1:6" ht="12" customHeight="1">
      <c r="A38" s="35"/>
      <c r="B38" s="43"/>
      <c r="C38" s="23"/>
      <c r="D38" s="54"/>
      <c r="E38" s="50"/>
      <c r="F38" s="14"/>
    </row>
    <row r="39" spans="1:6" s="1" customFormat="1" ht="16.5" customHeight="1">
      <c r="A39" s="37" t="s">
        <v>2</v>
      </c>
      <c r="B39" s="45" t="s">
        <v>13</v>
      </c>
      <c r="C39" s="26"/>
      <c r="D39" s="55">
        <f>D40+D41+D42+D43</f>
        <v>2378698</v>
      </c>
      <c r="E39" s="56">
        <f>E40+E41+E42+E43</f>
        <v>1162582</v>
      </c>
      <c r="F39" s="15">
        <f t="shared" si="0"/>
        <v>48.874720540396474</v>
      </c>
    </row>
    <row r="40" spans="1:6" ht="16.5" customHeight="1">
      <c r="A40" s="35" t="s">
        <v>28</v>
      </c>
      <c r="B40" s="34" t="s">
        <v>13</v>
      </c>
      <c r="C40" s="19" t="s">
        <v>8</v>
      </c>
      <c r="D40" s="53">
        <v>877871</v>
      </c>
      <c r="E40" s="50">
        <v>435135</v>
      </c>
      <c r="F40" s="14">
        <f t="shared" si="0"/>
        <v>49.56707762302206</v>
      </c>
    </row>
    <row r="41" spans="1:6" ht="16.5" customHeight="1">
      <c r="A41" s="35" t="s">
        <v>29</v>
      </c>
      <c r="B41" s="34" t="s">
        <v>13</v>
      </c>
      <c r="C41" s="19" t="s">
        <v>9</v>
      </c>
      <c r="D41" s="53">
        <v>1224771</v>
      </c>
      <c r="E41" s="50">
        <v>668416</v>
      </c>
      <c r="F41" s="14">
        <f t="shared" si="0"/>
        <v>54.57477356991633</v>
      </c>
    </row>
    <row r="42" spans="1:6" ht="16.5" customHeight="1">
      <c r="A42" s="35" t="s">
        <v>30</v>
      </c>
      <c r="B42" s="34" t="s">
        <v>13</v>
      </c>
      <c r="C42" s="19" t="s">
        <v>13</v>
      </c>
      <c r="D42" s="53">
        <v>18474</v>
      </c>
      <c r="E42" s="50">
        <v>7508</v>
      </c>
      <c r="F42" s="14">
        <f t="shared" si="0"/>
        <v>40.64090072534373</v>
      </c>
    </row>
    <row r="43" spans="1:6" ht="16.5" customHeight="1">
      <c r="A43" s="35" t="s">
        <v>31</v>
      </c>
      <c r="B43" s="34" t="s">
        <v>13</v>
      </c>
      <c r="C43" s="19" t="s">
        <v>15</v>
      </c>
      <c r="D43" s="53">
        <v>257582</v>
      </c>
      <c r="E43" s="50">
        <v>51523</v>
      </c>
      <c r="F43" s="14">
        <f t="shared" si="0"/>
        <v>20.002562290843304</v>
      </c>
    </row>
    <row r="44" spans="1:6" ht="12" customHeight="1">
      <c r="A44" s="35"/>
      <c r="B44" s="42"/>
      <c r="C44" s="25"/>
      <c r="D44" s="54"/>
      <c r="E44" s="50"/>
      <c r="F44" s="14"/>
    </row>
    <row r="45" spans="1:6" ht="30" customHeight="1">
      <c r="A45" s="37" t="s">
        <v>51</v>
      </c>
      <c r="B45" s="41" t="s">
        <v>17</v>
      </c>
      <c r="C45" s="22"/>
      <c r="D45" s="54">
        <f>D46+D47</f>
        <v>154563</v>
      </c>
      <c r="E45" s="49">
        <f>E46+E47</f>
        <v>72852</v>
      </c>
      <c r="F45" s="15">
        <f t="shared" si="0"/>
        <v>47.134178296228725</v>
      </c>
    </row>
    <row r="46" spans="1:6" ht="16.5" customHeight="1">
      <c r="A46" s="35" t="s">
        <v>32</v>
      </c>
      <c r="B46" s="34" t="s">
        <v>17</v>
      </c>
      <c r="C46" s="19" t="s">
        <v>8</v>
      </c>
      <c r="D46" s="53">
        <v>133813</v>
      </c>
      <c r="E46" s="50">
        <v>66179</v>
      </c>
      <c r="F46" s="14">
        <f t="shared" si="0"/>
        <v>49.45633084976796</v>
      </c>
    </row>
    <row r="47" spans="1:6" ht="32.25" customHeight="1">
      <c r="A47" s="35" t="s">
        <v>52</v>
      </c>
      <c r="B47" s="34" t="s">
        <v>17</v>
      </c>
      <c r="C47" s="19" t="s">
        <v>12</v>
      </c>
      <c r="D47" s="53">
        <v>20750</v>
      </c>
      <c r="E47" s="50">
        <v>6673</v>
      </c>
      <c r="F47" s="14">
        <f t="shared" si="0"/>
        <v>32.15903614457831</v>
      </c>
    </row>
    <row r="48" spans="1:6" ht="12" customHeight="1">
      <c r="A48" s="35"/>
      <c r="B48" s="34"/>
      <c r="C48" s="19"/>
      <c r="D48" s="54"/>
      <c r="E48" s="50"/>
      <c r="F48" s="14"/>
    </row>
    <row r="49" spans="1:6" ht="16.5" customHeight="1">
      <c r="A49" s="37" t="s">
        <v>53</v>
      </c>
      <c r="B49" s="41" t="s">
        <v>15</v>
      </c>
      <c r="C49" s="22"/>
      <c r="D49" s="54">
        <f>D50+D51+D52+D53+D54+D55</f>
        <v>1011400</v>
      </c>
      <c r="E49" s="49">
        <f>E50+E51+E52+E53+E54+E55</f>
        <v>377724</v>
      </c>
      <c r="F49" s="15">
        <f t="shared" si="0"/>
        <v>37.346648210401426</v>
      </c>
    </row>
    <row r="50" spans="1:6" ht="16.5" customHeight="1">
      <c r="A50" s="35" t="s">
        <v>54</v>
      </c>
      <c r="B50" s="34" t="s">
        <v>15</v>
      </c>
      <c r="C50" s="19" t="s">
        <v>8</v>
      </c>
      <c r="D50" s="53">
        <v>292272</v>
      </c>
      <c r="E50" s="50">
        <v>116331</v>
      </c>
      <c r="F50" s="14">
        <f t="shared" si="0"/>
        <v>39.80230743964526</v>
      </c>
    </row>
    <row r="51" spans="1:6" ht="16.5" customHeight="1">
      <c r="A51" s="35" t="s">
        <v>55</v>
      </c>
      <c r="B51" s="34" t="s">
        <v>15</v>
      </c>
      <c r="C51" s="19" t="s">
        <v>9</v>
      </c>
      <c r="D51" s="53">
        <v>101359</v>
      </c>
      <c r="E51" s="50">
        <v>45194</v>
      </c>
      <c r="F51" s="14">
        <f t="shared" si="0"/>
        <v>44.58804842194576</v>
      </c>
    </row>
    <row r="52" spans="1:6" ht="16.5" customHeight="1">
      <c r="A52" s="35" t="s">
        <v>67</v>
      </c>
      <c r="B52" s="34" t="s">
        <v>15</v>
      </c>
      <c r="C52" s="19" t="s">
        <v>10</v>
      </c>
      <c r="D52" s="53">
        <v>11347</v>
      </c>
      <c r="E52" s="50">
        <v>5350</v>
      </c>
      <c r="F52" s="14">
        <f t="shared" si="0"/>
        <v>47.149026174319204</v>
      </c>
    </row>
    <row r="53" spans="1:6" ht="16.5" customHeight="1">
      <c r="A53" s="40" t="s">
        <v>56</v>
      </c>
      <c r="B53" s="34" t="s">
        <v>15</v>
      </c>
      <c r="C53" s="19" t="s">
        <v>11</v>
      </c>
      <c r="D53" s="53">
        <v>241221</v>
      </c>
      <c r="E53" s="50">
        <v>115089</v>
      </c>
      <c r="F53" s="14">
        <f t="shared" si="0"/>
        <v>47.71102018480978</v>
      </c>
    </row>
    <row r="54" spans="1:6" ht="16.5" customHeight="1">
      <c r="A54" s="40" t="s">
        <v>57</v>
      </c>
      <c r="B54" s="34" t="s">
        <v>15</v>
      </c>
      <c r="C54" s="19" t="s">
        <v>17</v>
      </c>
      <c r="D54" s="53">
        <v>21063</v>
      </c>
      <c r="E54" s="50">
        <v>1301</v>
      </c>
      <c r="F54" s="14">
        <f t="shared" si="0"/>
        <v>6.176707971324123</v>
      </c>
    </row>
    <row r="55" spans="1:6" ht="32.25" customHeight="1">
      <c r="A55" s="40" t="s">
        <v>58</v>
      </c>
      <c r="B55" s="34" t="s">
        <v>15</v>
      </c>
      <c r="C55" s="19" t="s">
        <v>16</v>
      </c>
      <c r="D55" s="53">
        <v>344138</v>
      </c>
      <c r="E55" s="50">
        <v>94459</v>
      </c>
      <c r="F55" s="14">
        <f t="shared" si="0"/>
        <v>27.448000511422745</v>
      </c>
    </row>
    <row r="56" spans="1:6" ht="12" customHeight="1">
      <c r="A56" s="35"/>
      <c r="B56" s="34"/>
      <c r="C56" s="19"/>
      <c r="D56" s="54"/>
      <c r="E56" s="50"/>
      <c r="F56" s="14"/>
    </row>
    <row r="57" spans="1:6" ht="16.5" customHeight="1">
      <c r="A57" s="37" t="s">
        <v>3</v>
      </c>
      <c r="B57" s="41" t="s">
        <v>16</v>
      </c>
      <c r="C57" s="22"/>
      <c r="D57" s="54">
        <f>D58+D59+D60+D61+D62</f>
        <v>377257</v>
      </c>
      <c r="E57" s="49">
        <f>E58+E59+E60+E61+E62</f>
        <v>146873</v>
      </c>
      <c r="F57" s="15">
        <f t="shared" si="0"/>
        <v>38.9318157118357</v>
      </c>
    </row>
    <row r="58" spans="1:6" ht="16.5" customHeight="1">
      <c r="A58" s="40" t="s">
        <v>40</v>
      </c>
      <c r="B58" s="42" t="s">
        <v>16</v>
      </c>
      <c r="C58" s="25" t="s">
        <v>8</v>
      </c>
      <c r="D58" s="53">
        <v>15000</v>
      </c>
      <c r="E58" s="50">
        <v>4793</v>
      </c>
      <c r="F58" s="14">
        <f t="shared" si="0"/>
        <v>31.953333333333333</v>
      </c>
    </row>
    <row r="59" spans="1:6" ht="16.5" customHeight="1">
      <c r="A59" s="40" t="s">
        <v>41</v>
      </c>
      <c r="B59" s="42" t="s">
        <v>16</v>
      </c>
      <c r="C59" s="25" t="s">
        <v>9</v>
      </c>
      <c r="D59" s="53">
        <v>101023</v>
      </c>
      <c r="E59" s="50">
        <v>46764</v>
      </c>
      <c r="F59" s="14">
        <f t="shared" si="0"/>
        <v>46.290448709699774</v>
      </c>
    </row>
    <row r="60" spans="1:6" ht="16.5" customHeight="1">
      <c r="A60" s="40" t="s">
        <v>42</v>
      </c>
      <c r="B60" s="42" t="s">
        <v>16</v>
      </c>
      <c r="C60" s="25" t="s">
        <v>10</v>
      </c>
      <c r="D60" s="53">
        <v>182404</v>
      </c>
      <c r="E60" s="50">
        <v>68866</v>
      </c>
      <c r="F60" s="14">
        <f t="shared" si="0"/>
        <v>37.75465450319072</v>
      </c>
    </row>
    <row r="61" spans="1:8" ht="16.5" customHeight="1">
      <c r="A61" s="35" t="s">
        <v>59</v>
      </c>
      <c r="B61" s="34" t="s">
        <v>16</v>
      </c>
      <c r="C61" s="19" t="s">
        <v>11</v>
      </c>
      <c r="D61" s="53">
        <v>50427</v>
      </c>
      <c r="E61" s="50">
        <v>23329</v>
      </c>
      <c r="F61" s="14">
        <f t="shared" si="0"/>
        <v>46.26291470839035</v>
      </c>
      <c r="H61" s="51"/>
    </row>
    <row r="62" spans="1:6" ht="16.5" customHeight="1">
      <c r="A62" s="35" t="s">
        <v>33</v>
      </c>
      <c r="B62" s="34" t="s">
        <v>16</v>
      </c>
      <c r="C62" s="19" t="s">
        <v>12</v>
      </c>
      <c r="D62" s="53">
        <v>28403</v>
      </c>
      <c r="E62" s="50">
        <v>3121</v>
      </c>
      <c r="F62" s="14">
        <f t="shared" si="0"/>
        <v>10.988275886350033</v>
      </c>
    </row>
    <row r="63" spans="1:6" ht="12" customHeight="1">
      <c r="A63" s="46"/>
      <c r="B63" s="47"/>
      <c r="C63" s="27"/>
      <c r="D63" s="8"/>
      <c r="E63" s="9"/>
      <c r="F63" s="10"/>
    </row>
    <row r="64" spans="1:6" ht="16.5" customHeight="1">
      <c r="A64" s="48" t="s">
        <v>4</v>
      </c>
      <c r="B64" s="28"/>
      <c r="C64" s="16"/>
      <c r="D64" s="52">
        <f>D9+D20+D25+D30+D36+D39+D45+D49+D57</f>
        <v>6930420</v>
      </c>
      <c r="E64" s="6">
        <f>E9+E20+E25+E30+E36+E39+E45+E49+E57</f>
        <v>2708299</v>
      </c>
      <c r="F64" s="7">
        <f t="shared" si="0"/>
        <v>39.07842526138387</v>
      </c>
    </row>
  </sheetData>
  <sheetProtection/>
  <mergeCells count="9">
    <mergeCell ref="A1:F1"/>
    <mergeCell ref="C5:C7"/>
    <mergeCell ref="B5:B7"/>
    <mergeCell ref="A5:A7"/>
    <mergeCell ref="E5:E7"/>
    <mergeCell ref="F5:F7"/>
    <mergeCell ref="D5:D7"/>
    <mergeCell ref="A2:F2"/>
    <mergeCell ref="A3:F3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2009-04-17T12:00:23Z</cp:lastPrinted>
  <dcterms:created xsi:type="dcterms:W3CDTF">2002-11-27T07:56:57Z</dcterms:created>
  <dcterms:modified xsi:type="dcterms:W3CDTF">2009-07-29T11:49:17Z</dcterms:modified>
  <cp:category/>
  <cp:version/>
  <cp:contentType/>
  <cp:contentStatus/>
</cp:coreProperties>
</file>