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оступления" sheetId="1" r:id="rId1"/>
  </sheets>
  <definedNames>
    <definedName name="_xlnm.Print_Titles" localSheetId="0">'поступления'!$10:$10</definedName>
  </definedNames>
  <calcPr fullCalcOnLoad="1"/>
</workbook>
</file>

<file path=xl/sharedStrings.xml><?xml version="1.0" encoding="utf-8"?>
<sst xmlns="http://schemas.openxmlformats.org/spreadsheetml/2006/main" count="188" uniqueCount="163">
  <si>
    <t xml:space="preserve">       _________________________________</t>
  </si>
  <si>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</si>
  <si>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</si>
  <si>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</si>
  <si>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</si>
  <si>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</si>
  <si>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</si>
  <si>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</si>
  <si>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</si>
  <si>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</si>
  <si>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</si>
  <si>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</si>
  <si>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</si>
  <si>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</si>
  <si>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</si>
  <si>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</si>
  <si>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</si>
  <si>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</si>
  <si>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</si>
  <si>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</si>
  <si>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</si>
  <si>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 xml:space="preserve">ВСЕГО 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</si>
  <si>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</si>
  <si>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</si>
  <si>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</si>
  <si>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</si>
  <si>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</si>
  <si>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</si>
  <si>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</si>
  <si>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</si>
  <si>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</si>
  <si>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</si>
  <si>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</si>
  <si>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</si>
  <si>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</si>
  <si>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</si>
  <si>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</si>
  <si>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</si>
  <si>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</si>
  <si>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</si>
  <si>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</si>
  <si>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</si>
  <si>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</si>
  <si>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</si>
  <si>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</si>
  <si>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</si>
  <si>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</si>
  <si>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</si>
  <si>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</si>
  <si>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</si>
  <si>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</si>
  <si>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</si>
  <si>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</si>
  <si>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</si>
  <si>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</si>
  <si>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</si>
  <si>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</si>
  <si>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</si>
  <si>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</si>
  <si>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</si>
  <si>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</si>
  <si>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</si>
  <si>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</si>
  <si>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</si>
  <si>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</si>
  <si>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</si>
  <si>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</si>
  <si>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</si>
  <si>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</si>
  <si>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</si>
  <si>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</si>
  <si>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</si>
  <si>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</si>
  <si>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</si>
  <si>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</si>
  <si>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</si>
  <si>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</si>
  <si>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</si>
  <si>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</si>
  <si>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</si>
  <si>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</si>
  <si>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</si>
  <si>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</si>
  <si>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</si>
  <si>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</si>
  <si>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</si>
  <si>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000 1 14 06024 04 0000 420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</si>
  <si>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</si>
  <si>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</si>
  <si>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</si>
  <si>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000 1 14 02032 04 0000 410</t>
  </si>
  <si>
    <t>000 1 14 02033 04 0000 410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</si>
  <si>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</si>
  <si>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</si>
  <si>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</si>
  <si>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</si>
  <si>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</si>
  <si>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</si>
  <si>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</si>
  <si>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</si>
  <si>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</si>
  <si>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</si>
  <si>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</si>
  <si>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</si>
  <si>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</si>
  <si>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</si>
  <si>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</si>
  <si>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</si>
  <si>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</si>
  <si>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</si>
  <si>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</si>
  <si>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</si>
  <si>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</si>
  <si>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</si>
  <si>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</si>
  <si>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</si>
  <si>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</si>
  <si>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</si>
  <si>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</si>
  <si>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</si>
  <si>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</si>
  <si>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</si>
  <si>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</si>
  <si>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Наименование доходов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</si>
  <si>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</si>
  <si>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</si>
  <si>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</si>
  <si>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</si>
  <si>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Поступления доходов в городской бюджет в 2008 году</t>
  </si>
  <si>
    <t>_____________________________________</t>
  </si>
  <si>
    <t>Сумма, тыс.руб.</t>
  </si>
  <si>
    <t>к решению Архангельского</t>
  </si>
  <si>
    <t>городского Совета депутатов</t>
  </si>
  <si>
    <t xml:space="preserve">ПРИЛОЖЕНИЕ №  5   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</si>
  <si>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</si>
  <si>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</si>
  <si>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частичное возмещение расходов по 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</si>
  <si>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на 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</si>
  <si>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на софинансирование объектов капитального строительства собственности муниципальных образований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</si>
  <si>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</si>
  <si>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</si>
  <si>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</si>
  <si>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</si>
  <si>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</si>
  <si>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</si>
  <si>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</si>
  <si>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в том числе: на реализацию основных общеобразовательных программ в общеобразовательных учреждениях </t>
  </si>
  <si>
    <t>на реализацию основных общеобразовательных программ для обучающихся 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</si>
  <si>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</si>
  <si>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</si>
  <si>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на реализацию социально-экономической  целевой программы  Архангельской области "Летний отдых и оздоровление детей Архангельской области в 2008 году" </t>
  </si>
  <si>
    <t>на реализацию социально-экономической целевой программы Архангельской области "Культура Русского Севера (2006-2009 годы)"</t>
  </si>
  <si>
    <t xml:space="preserve">на реализацию социально экономической целевой программы Архангельской области "Развитие общего образования и воспитание детей" на 2006-2008 годы </t>
  </si>
  <si>
    <t>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 2006-2008 годы</t>
  </si>
  <si>
    <t>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</si>
  <si>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на реализацию социально-экономической целевой  программы Архангельской области "Развитие города Архангельска как областного центра Архангельской области" на 2007-2010 годы</t>
  </si>
  <si>
    <t>на реализацию социально-экономической целевой программы Архангельской области "Развитие жилищного строительства в Архангельской области на 2005-2008 годы"</t>
  </si>
  <si>
    <t>на реализацию социально-экономической  целевой  программы Архангельской области "Модернизация объектов коммунальной инфраструктуры Архангельской области на 2007-2010 годы"</t>
  </si>
  <si>
    <t>в том числе: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</si>
  <si>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</si>
  <si>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</si>
  <si>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</si>
  <si>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от 07.12.2007  № 571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</si>
</sst>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thin"/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thin"/>
      <bottom style="hair">
        <color indexed="55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4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6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24" xfId="0" applyFont="1" applyBorder="1" applyAlignment="1">
      <alignment/>
    </xf>
    <xf numFmtId="0" fontId="1" fillId="0" borderId="6" xfId="0" applyFont="1" applyBorder="1" applyAlignment="1">
      <alignment horizontal="left" vertical="top" wrapText="1" indent="2"/>
    </xf>
    <xf numFmtId="0" fontId="4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wrapText="1"/>
    </xf>
    <xf numFmtId="3" fontId="1" fillId="0" borderId="19" xfId="0" applyNumberFormat="1" applyFont="1" applyBorder="1" applyAlignment="1">
      <alignment/>
    </xf>
    <xf numFmtId="0" fontId="4" fillId="0" borderId="6" xfId="0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6" xfId="0" applyFont="1" applyBorder="1" applyAlignment="1">
      <alignment vertical="top" wrapText="1"/>
    </xf>
    <xf numFmtId="0" fontId="6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49" fontId="1" fillId="0" borderId="18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"/>
  <sheetViews>
    <sheetView tabSelected="1" workbookViewId="0" topLeftCell="A58">
      <selection activeCell="A1" sqref="A1:C126"/>
    </sheetView>
  </sheetViews>
  <sheetFormatPr defaultColWidth="9.00390625" defaultRowHeight="12.75"/>
  <cols>
    <col min="1" max="1" width="62.25390625" style="0" customWidth="1"/>
    <col min="2" max="2" width="29.25390625" style="0" customWidth="1"/>
    <col min="3" max="3" width="10.875" style="0" customWidth="1"/>
  </cols>
  <sheetData>
    <row r="1" spans="1:3" ht="17.25" customHeight="1">
      <c r="A1" s="81"/>
      <c r="B1" s="82" t="s">
        <v>133</v>
      </c>
      <c r="C1" s="81"/>
    </row>
    <row r="2" spans="1:3" ht="12" customHeight="1">
      <c r="A2" s="5"/>
      <c r="B2" s="82"/>
      <c r="C2" s="5"/>
    </row>
    <row r="3" spans="1:3" ht="17.25" customHeight="1">
      <c r="A3" s="78"/>
      <c r="B3" s="83" t="s">
        <v>131</v>
      </c>
      <c r="C3" s="78"/>
    </row>
    <row r="4" spans="1:3" ht="17.25" customHeight="1">
      <c r="A4" s="78"/>
      <c r="B4" s="83" t="s">
        <v>132</v>
      </c>
      <c r="C4" s="78"/>
    </row>
    <row r="5" spans="1:3" ht="15.75" customHeight="1">
      <c r="A5" s="78"/>
      <c r="B5" s="83" t="s">
        <v>162</v>
      </c>
      <c r="C5" s="78"/>
    </row>
    <row r="6" spans="1:3" ht="12" customHeight="1">
      <c r="A6" s="6"/>
      <c r="B6" s="6"/>
      <c r="C6" s="6"/>
    </row>
    <row r="7" spans="1:3" ht="16.5">
      <c r="A7" s="86" t="s">
        <v>128</v>
      </c>
      <c r="B7" s="87"/>
      <c r="C7" s="87"/>
    </row>
    <row r="8" spans="1:3" ht="12.75" customHeight="1">
      <c r="A8" s="2"/>
      <c r="B8" s="1"/>
      <c r="C8" s="1"/>
    </row>
    <row r="9" spans="1:3" ht="30" customHeight="1">
      <c r="A9" s="75" t="s">
        <v>123</v>
      </c>
      <c r="B9" s="76" t="s">
        <v>1</v>
      </c>
      <c r="C9" s="77" t="s">
        <v>130</v>
      </c>
    </row>
    <row r="10" spans="1:3" ht="12" customHeight="1">
      <c r="A10" s="8">
        <v>1</v>
      </c>
      <c r="B10" s="9">
        <v>2</v>
      </c>
      <c r="C10" s="7">
        <v>3</v>
      </c>
    </row>
    <row r="11" spans="1:3" ht="15.75" customHeight="1">
      <c r="A11" s="18" t="s">
        <v>159</v>
      </c>
      <c r="B11" s="35" t="s">
        <v>4</v>
      </c>
      <c r="C11" s="14">
        <f>SUM(C12,C15,C19,C25,C30,C35,C48,C51,C54,C61,C83)</f>
        <v>4085500</v>
      </c>
    </row>
    <row r="12" spans="1:3" ht="15" customHeight="1">
      <c r="A12" s="65" t="s">
        <v>114</v>
      </c>
      <c r="B12" s="36" t="s">
        <v>5</v>
      </c>
      <c r="C12" s="10">
        <f>SUM(C13)</f>
        <v>2400000</v>
      </c>
    </row>
    <row r="13" spans="1:3" ht="15" customHeight="1">
      <c r="A13" s="21" t="s">
        <v>2</v>
      </c>
      <c r="B13" s="37" t="s">
        <v>6</v>
      </c>
      <c r="C13" s="11">
        <v>2400000</v>
      </c>
    </row>
    <row r="14" spans="1:3" ht="12" customHeight="1">
      <c r="A14" s="21"/>
      <c r="B14" s="37"/>
      <c r="C14" s="11"/>
    </row>
    <row r="15" spans="1:3" ht="15" customHeight="1">
      <c r="A15" s="65" t="s">
        <v>115</v>
      </c>
      <c r="B15" s="36" t="s">
        <v>7</v>
      </c>
      <c r="C15" s="12">
        <f>SUM(C16:C17)</f>
        <v>356900</v>
      </c>
    </row>
    <row r="16" spans="1:3" ht="31.5" customHeight="1">
      <c r="A16" s="21" t="s">
        <v>101</v>
      </c>
      <c r="B16" s="37" t="s">
        <v>39</v>
      </c>
      <c r="C16" s="13">
        <v>158400</v>
      </c>
    </row>
    <row r="17" spans="1:3" ht="32.25" customHeight="1">
      <c r="A17" s="21" t="s">
        <v>3</v>
      </c>
      <c r="B17" s="37" t="s">
        <v>29</v>
      </c>
      <c r="C17" s="13">
        <v>198500</v>
      </c>
    </row>
    <row r="18" spans="1:3" ht="12" customHeight="1">
      <c r="A18" s="21"/>
      <c r="B18" s="37"/>
      <c r="C18" s="13"/>
    </row>
    <row r="19" spans="1:3" ht="15" customHeight="1">
      <c r="A19" s="65" t="s">
        <v>116</v>
      </c>
      <c r="B19" s="36" t="s">
        <v>8</v>
      </c>
      <c r="C19" s="10">
        <f>SUM(C20:C23)</f>
        <v>487300</v>
      </c>
    </row>
    <row r="20" spans="1:3" ht="47.25">
      <c r="A20" s="21" t="s">
        <v>40</v>
      </c>
      <c r="B20" s="37" t="s">
        <v>37</v>
      </c>
      <c r="C20" s="13">
        <v>20500</v>
      </c>
    </row>
    <row r="21" spans="1:3" ht="15.75">
      <c r="A21" s="21" t="s">
        <v>26</v>
      </c>
      <c r="B21" s="37" t="s">
        <v>27</v>
      </c>
      <c r="C21" s="11">
        <v>310800</v>
      </c>
    </row>
    <row r="22" spans="1:3" ht="15.75">
      <c r="A22" s="21" t="s">
        <v>38</v>
      </c>
      <c r="B22" s="37" t="s">
        <v>35</v>
      </c>
      <c r="C22" s="11">
        <v>1000</v>
      </c>
    </row>
    <row r="23" spans="1:3" ht="15.75">
      <c r="A23" s="21" t="s">
        <v>9</v>
      </c>
      <c r="B23" s="37" t="s">
        <v>30</v>
      </c>
      <c r="C23" s="11">
        <v>155000</v>
      </c>
    </row>
    <row r="24" spans="1:3" ht="12" customHeight="1">
      <c r="A24" s="25"/>
      <c r="B24" s="37"/>
      <c r="C24" s="13"/>
    </row>
    <row r="25" spans="1:3" ht="17.25" customHeight="1">
      <c r="A25" s="65" t="s">
        <v>117</v>
      </c>
      <c r="B25" s="36" t="s">
        <v>19</v>
      </c>
      <c r="C25" s="10">
        <f>SUM(C26:C28)</f>
        <v>45200</v>
      </c>
    </row>
    <row r="26" spans="1:3" ht="49.5" customHeight="1">
      <c r="A26" s="21" t="s">
        <v>160</v>
      </c>
      <c r="B26" s="37" t="s">
        <v>41</v>
      </c>
      <c r="C26" s="13">
        <v>21500</v>
      </c>
    </row>
    <row r="27" spans="1:3" ht="95.25" customHeight="1">
      <c r="A27" s="21" t="s">
        <v>42</v>
      </c>
      <c r="B27" s="37" t="s">
        <v>43</v>
      </c>
      <c r="C27" s="13">
        <v>23600</v>
      </c>
    </row>
    <row r="28" spans="1:3" ht="31.5" customHeight="1">
      <c r="A28" s="21" t="s">
        <v>64</v>
      </c>
      <c r="B28" s="37" t="s">
        <v>44</v>
      </c>
      <c r="C28" s="13">
        <v>100</v>
      </c>
    </row>
    <row r="29" spans="1:3" ht="12" customHeight="1">
      <c r="A29" s="25"/>
      <c r="B29" s="37"/>
      <c r="C29" s="11"/>
    </row>
    <row r="30" spans="1:3" ht="31.5" customHeight="1">
      <c r="A30" s="65" t="s">
        <v>118</v>
      </c>
      <c r="B30" s="36" t="s">
        <v>45</v>
      </c>
      <c r="C30" s="12">
        <f>SUM(C31:C33)</f>
        <v>1000</v>
      </c>
    </row>
    <row r="31" spans="1:3" ht="32.25" customHeight="1">
      <c r="A31" s="21" t="s">
        <v>65</v>
      </c>
      <c r="B31" s="43" t="s">
        <v>70</v>
      </c>
      <c r="C31" s="13">
        <v>400</v>
      </c>
    </row>
    <row r="32" spans="1:3" ht="31.5" customHeight="1">
      <c r="A32" s="21" t="s">
        <v>66</v>
      </c>
      <c r="B32" s="43" t="s">
        <v>69</v>
      </c>
      <c r="C32" s="13">
        <v>200</v>
      </c>
    </row>
    <row r="33" spans="1:3" ht="29.25" customHeight="1">
      <c r="A33" s="26" t="s">
        <v>67</v>
      </c>
      <c r="B33" s="38" t="s">
        <v>68</v>
      </c>
      <c r="C33" s="13">
        <v>400</v>
      </c>
    </row>
    <row r="34" spans="1:3" ht="12" customHeight="1">
      <c r="A34" s="25"/>
      <c r="B34" s="37"/>
      <c r="C34" s="11"/>
    </row>
    <row r="35" spans="1:3" ht="33.75" customHeight="1">
      <c r="A35" s="65" t="s">
        <v>119</v>
      </c>
      <c r="B35" s="36" t="s">
        <v>10</v>
      </c>
      <c r="C35" s="12">
        <f>SUM(C36,C38,C42,C44)</f>
        <v>383200</v>
      </c>
    </row>
    <row r="36" spans="1:3" s="45" customFormat="1" ht="78" customHeight="1">
      <c r="A36" s="21" t="s">
        <v>102</v>
      </c>
      <c r="B36" s="37" t="s">
        <v>87</v>
      </c>
      <c r="C36" s="13">
        <f>SUM(C37)</f>
        <v>100</v>
      </c>
    </row>
    <row r="37" spans="1:3" s="45" customFormat="1" ht="47.25" customHeight="1">
      <c r="A37" s="21" t="s">
        <v>88</v>
      </c>
      <c r="B37" s="37" t="s">
        <v>89</v>
      </c>
      <c r="C37" s="13">
        <v>100</v>
      </c>
    </row>
    <row r="38" spans="1:3" ht="78.75" customHeight="1">
      <c r="A38" s="21" t="s">
        <v>71</v>
      </c>
      <c r="B38" s="37" t="s">
        <v>11</v>
      </c>
      <c r="C38" s="13">
        <f>SUM(C39,C40,C41)</f>
        <v>375000</v>
      </c>
    </row>
    <row r="39" spans="1:3" ht="79.5" customHeight="1">
      <c r="A39" s="21" t="s">
        <v>72</v>
      </c>
      <c r="B39" s="37" t="s">
        <v>73</v>
      </c>
      <c r="C39" s="13">
        <v>156700</v>
      </c>
    </row>
    <row r="40" spans="1:3" ht="93" customHeight="1">
      <c r="A40" s="21" t="s">
        <v>103</v>
      </c>
      <c r="B40" s="37" t="s">
        <v>74</v>
      </c>
      <c r="C40" s="13">
        <v>28300</v>
      </c>
    </row>
    <row r="41" spans="1:3" ht="63.75" customHeight="1">
      <c r="A41" s="21" t="s">
        <v>75</v>
      </c>
      <c r="B41" s="37" t="s">
        <v>31</v>
      </c>
      <c r="C41" s="13">
        <v>190000</v>
      </c>
    </row>
    <row r="42" spans="1:3" ht="33" customHeight="1">
      <c r="A42" s="21" t="s">
        <v>12</v>
      </c>
      <c r="B42" s="37" t="s">
        <v>13</v>
      </c>
      <c r="C42" s="13">
        <f>SUM(C43)</f>
        <v>6000</v>
      </c>
    </row>
    <row r="43" spans="1:3" ht="48.75" customHeight="1">
      <c r="A43" s="21" t="s">
        <v>32</v>
      </c>
      <c r="B43" s="37" t="s">
        <v>33</v>
      </c>
      <c r="C43" s="13">
        <v>6000</v>
      </c>
    </row>
    <row r="44" spans="1:3" ht="80.25" customHeight="1">
      <c r="A44" s="21" t="s">
        <v>76</v>
      </c>
      <c r="B44" s="37" t="s">
        <v>77</v>
      </c>
      <c r="C44" s="13">
        <f>SUM(C45,C46)</f>
        <v>2100</v>
      </c>
    </row>
    <row r="45" spans="1:3" ht="46.5" customHeight="1">
      <c r="A45" s="21" t="s">
        <v>34</v>
      </c>
      <c r="B45" s="37" t="s">
        <v>78</v>
      </c>
      <c r="C45" s="13">
        <v>600</v>
      </c>
    </row>
    <row r="46" spans="1:3" ht="64.5" customHeight="1">
      <c r="A46" s="21" t="s">
        <v>124</v>
      </c>
      <c r="B46" s="37" t="s">
        <v>79</v>
      </c>
      <c r="C46" s="13">
        <v>1500</v>
      </c>
    </row>
    <row r="47" spans="1:3" ht="12" customHeight="1">
      <c r="A47" s="21"/>
      <c r="B47" s="37"/>
      <c r="C47" s="13"/>
    </row>
    <row r="48" spans="1:3" s="3" customFormat="1" ht="15.75" customHeight="1">
      <c r="A48" s="65" t="s">
        <v>125</v>
      </c>
      <c r="B48" s="36" t="s">
        <v>15</v>
      </c>
      <c r="C48" s="12">
        <f>SUM(C49:C49)</f>
        <v>45000</v>
      </c>
    </row>
    <row r="49" spans="1:3" ht="15.75" customHeight="1">
      <c r="A49" s="21" t="s">
        <v>14</v>
      </c>
      <c r="B49" s="37" t="s">
        <v>20</v>
      </c>
      <c r="C49" s="13">
        <v>45000</v>
      </c>
    </row>
    <row r="50" spans="1:3" ht="12" customHeight="1">
      <c r="A50" s="21"/>
      <c r="B50" s="37"/>
      <c r="C50" s="13"/>
    </row>
    <row r="51" spans="1:3" s="3" customFormat="1" ht="32.25" customHeight="1">
      <c r="A51" s="65" t="s">
        <v>120</v>
      </c>
      <c r="B51" s="44" t="s">
        <v>80</v>
      </c>
      <c r="C51" s="12">
        <f>SUM(C52)</f>
        <v>600</v>
      </c>
    </row>
    <row r="52" spans="1:3" ht="48.75" customHeight="1">
      <c r="A52" s="21" t="s">
        <v>81</v>
      </c>
      <c r="B52" s="43" t="s">
        <v>82</v>
      </c>
      <c r="C52" s="13">
        <v>600</v>
      </c>
    </row>
    <row r="53" spans="1:3" ht="12" customHeight="1">
      <c r="A53" s="21"/>
      <c r="B53" s="37"/>
      <c r="C53" s="13"/>
    </row>
    <row r="54" spans="1:3" ht="20.25" customHeight="1">
      <c r="A54" s="65" t="s">
        <v>121</v>
      </c>
      <c r="B54" s="36" t="s">
        <v>28</v>
      </c>
      <c r="C54" s="12">
        <f>SUM(C55:C59)</f>
        <v>318800</v>
      </c>
    </row>
    <row r="55" spans="1:3" ht="33.75" customHeight="1">
      <c r="A55" s="21" t="s">
        <v>46</v>
      </c>
      <c r="B55" s="37" t="s">
        <v>36</v>
      </c>
      <c r="C55" s="13">
        <v>1100</v>
      </c>
    </row>
    <row r="56" spans="1:3" ht="79.5" customHeight="1">
      <c r="A56" s="21" t="s">
        <v>105</v>
      </c>
      <c r="B56" s="37" t="s">
        <v>90</v>
      </c>
      <c r="C56" s="13">
        <v>100</v>
      </c>
    </row>
    <row r="57" spans="1:3" ht="80.25" customHeight="1">
      <c r="A57" s="21" t="s">
        <v>104</v>
      </c>
      <c r="B57" s="37" t="s">
        <v>91</v>
      </c>
      <c r="C57" s="13">
        <v>300000</v>
      </c>
    </row>
    <row r="58" spans="1:3" ht="49.5" customHeight="1">
      <c r="A58" s="21" t="s">
        <v>83</v>
      </c>
      <c r="B58" s="43" t="s">
        <v>84</v>
      </c>
      <c r="C58" s="13">
        <v>5000</v>
      </c>
    </row>
    <row r="59" spans="1:3" ht="79.5" customHeight="1">
      <c r="A59" s="21" t="s">
        <v>85</v>
      </c>
      <c r="B59" s="43" t="s">
        <v>86</v>
      </c>
      <c r="C59" s="13">
        <v>12600</v>
      </c>
    </row>
    <row r="60" spans="1:3" ht="12" customHeight="1">
      <c r="A60" s="21"/>
      <c r="B60" s="37"/>
      <c r="C60" s="13"/>
    </row>
    <row r="61" spans="1:3" ht="18" customHeight="1">
      <c r="A61" s="65" t="s">
        <v>122</v>
      </c>
      <c r="B61" s="36" t="s">
        <v>16</v>
      </c>
      <c r="C61" s="10">
        <f>SUM(C75:C81)</f>
        <v>47300</v>
      </c>
    </row>
    <row r="62" spans="1:3" ht="12" customHeight="1" hidden="1">
      <c r="A62" s="21"/>
      <c r="B62" s="22"/>
      <c r="C62" s="23"/>
    </row>
    <row r="63" spans="1:3" ht="15" customHeight="1" hidden="1">
      <c r="A63" s="27" t="s">
        <v>17</v>
      </c>
      <c r="B63" s="19" t="s">
        <v>18</v>
      </c>
      <c r="C63" s="20">
        <f>SUM(C64,C67)</f>
        <v>0</v>
      </c>
    </row>
    <row r="64" spans="1:3" ht="33" customHeight="1" hidden="1">
      <c r="A64" s="28"/>
      <c r="B64" s="29"/>
      <c r="C64" s="30"/>
    </row>
    <row r="65" spans="1:3" ht="33" customHeight="1" hidden="1">
      <c r="A65" s="31"/>
      <c r="B65" s="22"/>
      <c r="C65" s="24"/>
    </row>
    <row r="66" spans="1:3" ht="96" customHeight="1" hidden="1">
      <c r="A66" s="31"/>
      <c r="B66" s="22"/>
      <c r="C66" s="24"/>
    </row>
    <row r="67" spans="1:3" ht="32.25" customHeight="1" hidden="1">
      <c r="A67" s="28"/>
      <c r="B67" s="29"/>
      <c r="C67" s="30"/>
    </row>
    <row r="68" spans="1:3" s="4" customFormat="1" ht="48" customHeight="1" hidden="1">
      <c r="A68" s="31"/>
      <c r="B68" s="22"/>
      <c r="C68" s="24"/>
    </row>
    <row r="69" spans="1:3" s="4" customFormat="1" ht="15" customHeight="1" hidden="1">
      <c r="A69" s="31"/>
      <c r="B69" s="22"/>
      <c r="C69" s="24"/>
    </row>
    <row r="70" spans="1:3" s="4" customFormat="1" ht="28.5" customHeight="1" hidden="1">
      <c r="A70" s="27" t="s">
        <v>22</v>
      </c>
      <c r="B70" s="19" t="s">
        <v>23</v>
      </c>
      <c r="C70" s="24">
        <f>SUM(C71)</f>
        <v>0</v>
      </c>
    </row>
    <row r="71" spans="1:3" s="4" customFormat="1" ht="17.25" customHeight="1" hidden="1">
      <c r="A71" s="21" t="s">
        <v>24</v>
      </c>
      <c r="B71" s="22" t="s">
        <v>25</v>
      </c>
      <c r="C71" s="24"/>
    </row>
    <row r="72" spans="1:3" s="4" customFormat="1" ht="13.5" customHeight="1" hidden="1">
      <c r="A72" s="21"/>
      <c r="B72" s="22"/>
      <c r="C72" s="24"/>
    </row>
    <row r="73" spans="1:3" ht="15" customHeight="1" hidden="1">
      <c r="A73" s="27" t="s">
        <v>21</v>
      </c>
      <c r="B73" s="32"/>
      <c r="C73" s="20">
        <f>SUM(C11,C63,C70)</f>
        <v>4085500</v>
      </c>
    </row>
    <row r="74" spans="1:3" ht="23.25" customHeight="1" hidden="1">
      <c r="A74" s="88" t="s">
        <v>0</v>
      </c>
      <c r="B74" s="89"/>
      <c r="C74" s="90"/>
    </row>
    <row r="75" spans="1:3" ht="31.5" customHeight="1">
      <c r="A75" s="33" t="s">
        <v>62</v>
      </c>
      <c r="B75" s="37" t="s">
        <v>50</v>
      </c>
      <c r="C75" s="13">
        <v>1000</v>
      </c>
    </row>
    <row r="76" spans="1:3" ht="63.75" customHeight="1">
      <c r="A76" s="33" t="s">
        <v>63</v>
      </c>
      <c r="B76" s="37" t="s">
        <v>51</v>
      </c>
      <c r="C76" s="13">
        <v>1000</v>
      </c>
    </row>
    <row r="77" spans="1:3" ht="63" customHeight="1">
      <c r="A77" s="33" t="s">
        <v>52</v>
      </c>
      <c r="B77" s="37" t="s">
        <v>53</v>
      </c>
      <c r="C77" s="13">
        <v>900</v>
      </c>
    </row>
    <row r="78" spans="1:3" ht="78.75" customHeight="1">
      <c r="A78" s="46" t="s">
        <v>54</v>
      </c>
      <c r="B78" s="37" t="s">
        <v>55</v>
      </c>
      <c r="C78" s="13">
        <v>5200</v>
      </c>
    </row>
    <row r="79" spans="1:3" ht="59.25" customHeight="1">
      <c r="A79" s="33" t="s">
        <v>56</v>
      </c>
      <c r="B79" s="37" t="s">
        <v>57</v>
      </c>
      <c r="C79" s="13">
        <v>3800</v>
      </c>
    </row>
    <row r="80" spans="1:3" ht="30.75" customHeight="1">
      <c r="A80" s="33" t="s">
        <v>58</v>
      </c>
      <c r="B80" s="37" t="s">
        <v>59</v>
      </c>
      <c r="C80" s="13">
        <v>13500</v>
      </c>
    </row>
    <row r="81" spans="1:3" ht="33" customHeight="1">
      <c r="A81" s="33" t="s">
        <v>60</v>
      </c>
      <c r="B81" s="37" t="s">
        <v>61</v>
      </c>
      <c r="C81" s="13">
        <v>21900</v>
      </c>
    </row>
    <row r="82" spans="1:3" ht="12" customHeight="1">
      <c r="A82" s="34"/>
      <c r="B82" s="39"/>
      <c r="C82" s="42"/>
    </row>
    <row r="83" spans="1:3" ht="15.75">
      <c r="A83" s="66" t="s">
        <v>126</v>
      </c>
      <c r="B83" s="40" t="s">
        <v>47</v>
      </c>
      <c r="C83" s="17">
        <f>SUM(C84)</f>
        <v>200</v>
      </c>
    </row>
    <row r="84" spans="1:3" ht="15.75">
      <c r="A84" s="15" t="s">
        <v>48</v>
      </c>
      <c r="B84" s="41" t="s">
        <v>49</v>
      </c>
      <c r="C84" s="16">
        <v>200</v>
      </c>
    </row>
    <row r="85" spans="1:3" ht="12" customHeight="1">
      <c r="A85" s="48"/>
      <c r="B85" s="49"/>
      <c r="C85" s="47"/>
    </row>
    <row r="86" spans="1:3" ht="15.75">
      <c r="A86" s="54" t="s">
        <v>17</v>
      </c>
      <c r="B86" s="50" t="s">
        <v>18</v>
      </c>
      <c r="C86" s="56">
        <f>SUM(C87,C101,C117)</f>
        <v>1413285</v>
      </c>
    </row>
    <row r="87" spans="1:3" ht="33" customHeight="1">
      <c r="A87" s="79" t="s">
        <v>106</v>
      </c>
      <c r="B87" s="68" t="s">
        <v>92</v>
      </c>
      <c r="C87" s="69">
        <f>SUM(C88)</f>
        <v>574499</v>
      </c>
    </row>
    <row r="88" spans="1:3" ht="16.5" customHeight="1">
      <c r="A88" s="74" t="s">
        <v>100</v>
      </c>
      <c r="B88" s="52" t="s">
        <v>107</v>
      </c>
      <c r="C88" s="57">
        <f>SUM(C89,C90:C95,C96,C97,C98,C99)</f>
        <v>574499</v>
      </c>
    </row>
    <row r="89" spans="1:3" ht="79.5" customHeight="1">
      <c r="A89" s="67" t="s">
        <v>136</v>
      </c>
      <c r="B89" s="52" t="s">
        <v>107</v>
      </c>
      <c r="C89" s="64">
        <v>3</v>
      </c>
    </row>
    <row r="90" spans="1:3" ht="47.25" customHeight="1">
      <c r="A90" s="67" t="s">
        <v>137</v>
      </c>
      <c r="B90" s="52" t="s">
        <v>107</v>
      </c>
      <c r="C90" s="64">
        <v>913</v>
      </c>
    </row>
    <row r="91" spans="1:3" ht="48.75" customHeight="1">
      <c r="A91" s="67" t="s">
        <v>150</v>
      </c>
      <c r="B91" s="52" t="s">
        <v>107</v>
      </c>
      <c r="C91" s="57">
        <v>6478</v>
      </c>
    </row>
    <row r="92" spans="1:3" ht="47.25" customHeight="1">
      <c r="A92" s="67" t="s">
        <v>152</v>
      </c>
      <c r="B92" s="52" t="s">
        <v>107</v>
      </c>
      <c r="C92" s="64">
        <v>169</v>
      </c>
    </row>
    <row r="93" spans="1:3" ht="48" customHeight="1">
      <c r="A93" s="67" t="s">
        <v>151</v>
      </c>
      <c r="B93" s="52" t="s">
        <v>107</v>
      </c>
      <c r="C93" s="64">
        <v>500</v>
      </c>
    </row>
    <row r="94" spans="1:3" ht="63" customHeight="1">
      <c r="A94" s="67" t="s">
        <v>153</v>
      </c>
      <c r="B94" s="52" t="s">
        <v>107</v>
      </c>
      <c r="C94" s="64">
        <v>850</v>
      </c>
    </row>
    <row r="95" spans="1:3" ht="63" customHeight="1">
      <c r="A95" s="67" t="s">
        <v>154</v>
      </c>
      <c r="B95" s="52" t="s">
        <v>107</v>
      </c>
      <c r="C95" s="58">
        <v>2214</v>
      </c>
    </row>
    <row r="96" spans="1:3" ht="48" customHeight="1">
      <c r="A96" s="67" t="s">
        <v>155</v>
      </c>
      <c r="B96" s="52" t="s">
        <v>107</v>
      </c>
      <c r="C96" s="58">
        <v>455000</v>
      </c>
    </row>
    <row r="97" spans="1:3" s="4" customFormat="1" ht="48.75" customHeight="1">
      <c r="A97" s="67" t="s">
        <v>156</v>
      </c>
      <c r="B97" s="52" t="s">
        <v>107</v>
      </c>
      <c r="C97" s="57">
        <v>48507</v>
      </c>
    </row>
    <row r="98" spans="1:3" s="4" customFormat="1" ht="49.5" customHeight="1">
      <c r="A98" s="67" t="s">
        <v>157</v>
      </c>
      <c r="B98" s="52" t="s">
        <v>107</v>
      </c>
      <c r="C98" s="57">
        <v>35600</v>
      </c>
    </row>
    <row r="99" spans="1:3" s="4" customFormat="1" ht="33" customHeight="1">
      <c r="A99" s="67" t="s">
        <v>138</v>
      </c>
      <c r="B99" s="52" t="s">
        <v>107</v>
      </c>
      <c r="C99" s="57">
        <v>24265</v>
      </c>
    </row>
    <row r="100" spans="1:3" s="4" customFormat="1" ht="12" customHeight="1">
      <c r="A100" s="67"/>
      <c r="B100" s="52"/>
      <c r="C100" s="57"/>
    </row>
    <row r="101" spans="1:3" ht="31.5" customHeight="1">
      <c r="A101" s="72" t="s">
        <v>127</v>
      </c>
      <c r="B101" s="73" t="s">
        <v>108</v>
      </c>
      <c r="C101" s="56">
        <f>SUM(C102,C103,C112,C113)</f>
        <v>783457</v>
      </c>
    </row>
    <row r="102" spans="1:3" ht="48.75" customHeight="1">
      <c r="A102" s="55" t="s">
        <v>134</v>
      </c>
      <c r="B102" s="84" t="s">
        <v>135</v>
      </c>
      <c r="C102" s="58">
        <v>99385</v>
      </c>
    </row>
    <row r="103" spans="1:3" ht="33" customHeight="1">
      <c r="A103" s="55" t="s">
        <v>93</v>
      </c>
      <c r="B103" s="51" t="s">
        <v>109</v>
      </c>
      <c r="C103" s="58">
        <f>SUM(C104:C111)</f>
        <v>54711</v>
      </c>
    </row>
    <row r="104" spans="1:3" ht="33" customHeight="1">
      <c r="A104" s="67" t="s">
        <v>139</v>
      </c>
      <c r="B104" s="51" t="s">
        <v>109</v>
      </c>
      <c r="C104" s="58">
        <v>706</v>
      </c>
    </row>
    <row r="105" spans="1:3" ht="48" customHeight="1">
      <c r="A105" s="67" t="s">
        <v>140</v>
      </c>
      <c r="B105" s="51" t="s">
        <v>109</v>
      </c>
      <c r="C105" s="58">
        <v>6003</v>
      </c>
    </row>
    <row r="106" spans="1:3" ht="32.25" customHeight="1">
      <c r="A106" s="67" t="s">
        <v>141</v>
      </c>
      <c r="B106" s="51" t="s">
        <v>109</v>
      </c>
      <c r="C106" s="58">
        <v>3548</v>
      </c>
    </row>
    <row r="107" spans="1:3" ht="64.5" customHeight="1">
      <c r="A107" s="67" t="s">
        <v>142</v>
      </c>
      <c r="B107" s="51" t="s">
        <v>109</v>
      </c>
      <c r="C107" s="58">
        <v>18</v>
      </c>
    </row>
    <row r="108" spans="1:3" ht="48" customHeight="1">
      <c r="A108" s="67" t="s">
        <v>143</v>
      </c>
      <c r="B108" s="51" t="s">
        <v>109</v>
      </c>
      <c r="C108" s="58">
        <v>6709</v>
      </c>
    </row>
    <row r="109" spans="1:3" ht="32.25" customHeight="1">
      <c r="A109" s="67" t="s">
        <v>144</v>
      </c>
      <c r="B109" s="51" t="s">
        <v>109</v>
      </c>
      <c r="C109" s="58">
        <v>12712</v>
      </c>
    </row>
    <row r="110" spans="1:3" ht="63.75" customHeight="1">
      <c r="A110" s="67" t="s">
        <v>145</v>
      </c>
      <c r="B110" s="51" t="s">
        <v>109</v>
      </c>
      <c r="C110" s="58">
        <v>21715</v>
      </c>
    </row>
    <row r="111" spans="1:3" ht="64.5" customHeight="1">
      <c r="A111" s="67" t="s">
        <v>147</v>
      </c>
      <c r="B111" s="51" t="s">
        <v>109</v>
      </c>
      <c r="C111" s="58">
        <v>3300</v>
      </c>
    </row>
    <row r="112" spans="1:3" ht="63.75" customHeight="1">
      <c r="A112" s="55" t="s">
        <v>99</v>
      </c>
      <c r="B112" s="51" t="s">
        <v>110</v>
      </c>
      <c r="C112" s="58">
        <v>10489</v>
      </c>
    </row>
    <row r="113" spans="1:3" ht="16.5" customHeight="1">
      <c r="A113" s="55" t="s">
        <v>94</v>
      </c>
      <c r="B113" s="51" t="s">
        <v>95</v>
      </c>
      <c r="C113" s="58">
        <f>SUM(C114:C115)</f>
        <v>618872</v>
      </c>
    </row>
    <row r="114" spans="1:41" ht="33" customHeight="1">
      <c r="A114" s="67" t="s">
        <v>146</v>
      </c>
      <c r="B114" s="51" t="s">
        <v>95</v>
      </c>
      <c r="C114" s="70">
        <v>588050</v>
      </c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</row>
    <row r="115" spans="1:3" ht="81" customHeight="1">
      <c r="A115" s="67" t="s">
        <v>148</v>
      </c>
      <c r="B115" s="51" t="s">
        <v>95</v>
      </c>
      <c r="C115" s="58">
        <v>30822</v>
      </c>
    </row>
    <row r="116" spans="1:3" ht="12" customHeight="1">
      <c r="A116" s="67"/>
      <c r="B116" s="51"/>
      <c r="C116" s="58"/>
    </row>
    <row r="117" spans="1:3" ht="18" customHeight="1">
      <c r="A117" s="72" t="s">
        <v>111</v>
      </c>
      <c r="B117" s="50" t="s">
        <v>96</v>
      </c>
      <c r="C117" s="56">
        <f>SUM(C118,C119)</f>
        <v>55329</v>
      </c>
    </row>
    <row r="118" spans="1:3" ht="80.25" customHeight="1">
      <c r="A118" s="55" t="s">
        <v>161</v>
      </c>
      <c r="B118" s="51" t="s">
        <v>97</v>
      </c>
      <c r="C118" s="58">
        <v>28981</v>
      </c>
    </row>
    <row r="119" spans="1:3" s="4" customFormat="1" ht="32.25" customHeight="1">
      <c r="A119" s="74" t="s">
        <v>113</v>
      </c>
      <c r="B119" s="52" t="s">
        <v>98</v>
      </c>
      <c r="C119" s="57">
        <f>SUM(C120:C121)</f>
        <v>26348</v>
      </c>
    </row>
    <row r="120" spans="1:3" s="4" customFormat="1" ht="96" customHeight="1">
      <c r="A120" s="67" t="s">
        <v>158</v>
      </c>
      <c r="B120" s="52" t="s">
        <v>98</v>
      </c>
      <c r="C120" s="57">
        <v>11680</v>
      </c>
    </row>
    <row r="121" spans="1:3" s="4" customFormat="1" ht="64.5" customHeight="1">
      <c r="A121" s="67" t="s">
        <v>149</v>
      </c>
      <c r="B121" s="52" t="s">
        <v>98</v>
      </c>
      <c r="C121" s="71">
        <v>14668</v>
      </c>
    </row>
    <row r="122" spans="1:3" ht="12" customHeight="1">
      <c r="A122" s="59"/>
      <c r="B122" s="60"/>
      <c r="C122" s="61"/>
    </row>
    <row r="123" spans="1:3" ht="15.75">
      <c r="A123" s="80" t="s">
        <v>112</v>
      </c>
      <c r="B123" s="62"/>
      <c r="C123" s="63">
        <f>SUM(C11,C86)</f>
        <v>5498785</v>
      </c>
    </row>
    <row r="126" spans="1:3" ht="38.25" customHeight="1">
      <c r="A126" s="85" t="s">
        <v>129</v>
      </c>
      <c r="B126" s="85"/>
      <c r="C126" s="85"/>
    </row>
  </sheetData>
  <mergeCells count="3">
    <mergeCell ref="A126:C126"/>
    <mergeCell ref="A7:C7"/>
    <mergeCell ref="A74:C74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Novoselova</cp:lastModifiedBy>
  <cp:lastPrinted>2007-12-12T12:45:15Z</cp:lastPrinted>
  <dcterms:created xsi:type="dcterms:W3CDTF">2001-10-29T11:15:23Z</dcterms:created>
  <dcterms:modified xsi:type="dcterms:W3CDTF">2007-12-12T12:47:17Z</dcterms:modified>
  <cp:category/>
  <cp:version/>
  <cp:contentType/>
  <cp:contentStatus/>
</cp:coreProperties>
</file>