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 1" sheetId="1" r:id="rId1"/>
  </sheets>
  <definedNames>
    <definedName name="_xlnm.Print_Titles" localSheetId="0">'Лист 1'!$11:$11</definedName>
  </definedNames>
  <calcPr fullCalcOnLoad="1"/>
</workbook>
</file>

<file path=xl/sharedStrings.xml><?xml version="1.0" encoding="utf-8"?>
<sst xmlns="http://schemas.openxmlformats.org/spreadsheetml/2006/main" count="156" uniqueCount="81">
  <si>
    <t>финансируемых за счет средств городского бюджета в 2007 году</t>
  </si>
  <si>
    <t>Про-цент испол-нения к уточн. бюдж. назнач.</t>
  </si>
  <si>
    <t>Целевые программы муниципальных образований</t>
  </si>
  <si>
    <t>Утверждено по бюджету, тыс. руб.</t>
  </si>
  <si>
    <t>Уточнен. бюджетные назначения, тыс. руб.</t>
  </si>
  <si>
    <t>Кассовое исполнение, тыс. руб.</t>
  </si>
  <si>
    <t>№ п/п</t>
  </si>
  <si>
    <t>Наименование</t>
  </si>
  <si>
    <t>Целевая статья</t>
  </si>
  <si>
    <t>Гла-ва</t>
  </si>
  <si>
    <t>Раз-дел</t>
  </si>
  <si>
    <t>Под-раз-дел</t>
  </si>
  <si>
    <t>Вид рас-хо-дов</t>
  </si>
  <si>
    <t>Программа "Приоритетные направления развития сферы культуры Архангельска на 2006- 2008 годы"</t>
  </si>
  <si>
    <t>УПРАВЛЕНИЕ КУЛЬТУРЫ И МОЛОДЕЖНОЙ ПОЛИТИКИ</t>
  </si>
  <si>
    <t>КУЛЬТУРА, КИНЕМАТОГРАФИЯ И СРЕДСТВА МАССОВОЙ ИНФОРМАЦИИ</t>
  </si>
  <si>
    <t>Государственная поддержка в сфере культуры, кинематографии и средств массовой информации</t>
  </si>
  <si>
    <t>Программа "Физкультура-здоровье-спорт" на 2006-2009 годы</t>
  </si>
  <si>
    <t>СЛУЖБА ЗАМЕСТИТЕЛЯ МЭРА ПО ГОРОДСКОМУ ХОЗЯЙСТВУ</t>
  </si>
  <si>
    <t>ЗДРАВООХРАНЕНИЕ И СПОРТ</t>
  </si>
  <si>
    <t>Мероприятия в области здравоохранения, спорта и физической культуры, туризма</t>
  </si>
  <si>
    <t>УПРАВЛЕНИЕ ПО ФИЗИЧЕСКОЙ КУЛЬТУРЕ И СПОРТУ</t>
  </si>
  <si>
    <t>Программа "Развитие муниципального здравоохранения города Архангельска на 2006- 2008 годы"</t>
  </si>
  <si>
    <t>Строительство объектов для нужд отрасли</t>
  </si>
  <si>
    <t>ДЕПАРТАМЕНТ ЗДРАВООХРАНЕНИЯ И СОЦИАЛЬНОЙ ПОЛИТИКИ</t>
  </si>
  <si>
    <t>Программа "Обеспечение жильем молодых семей города Архангельска (2007-2009 годы)"</t>
  </si>
  <si>
    <t>Программа "Старшее поколение на 2005-2008 годы"</t>
  </si>
  <si>
    <t>Программа "Семья и дети Архангельска на 2007-2009 годы"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</si>
  <si>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</si>
  <si>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Программа "Молодежь Архангельска (2006-2008 годы)"</t>
  </si>
  <si>
    <t>Программа по усилению борьбы с преступностью и правонарушениями на территории МО "Город Архангельск" на 2007-2008 годы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</si>
  <si>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</si>
  <si>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Программа "Модернизация наружного освещения города Архангельска на 2006-2008 годы"</t>
  </si>
  <si>
    <t>Программа "Развитие автомобильного пассажирского транспорта в городе Архангельске на 2006-2008 годы"</t>
  </si>
  <si>
    <t>Программа "Экология города Архангельска (2007-2009 годы)"</t>
  </si>
  <si>
    <t>СОЦИАЛЬНАЯ ПОЛИТИКА</t>
  </si>
  <si>
    <t>ДРУГИЕ ВОПРОСЫ В ОБЛАСТИ СОЦИАЛЬНОЙ ПОЛИТИКИ</t>
  </si>
  <si>
    <t>Мероприятия в области социальной политики</t>
  </si>
  <si>
    <t>ДЕПАРТАМЕНТ ОБРАЗОВАНИЯ</t>
  </si>
  <si>
    <t>ЖИЛИЩНО-КОММУНАЛЬНОЕ ХОЗЯЙСТВО</t>
  </si>
  <si>
    <t>МУ "ХОЗЯЙСТВЕННАЯ СЛУЖБА"</t>
  </si>
  <si>
    <t>Выполнение других обязательств государства</t>
  </si>
  <si>
    <t>ОБРАЗОВАНИЕ</t>
  </si>
  <si>
    <t>ДРУГИЕ ВОПРОСЫ В ОБЛАСТИ ОБРАЗОВАНИЯ</t>
  </si>
  <si>
    <t>Проведение мероприятий для детей и молодежи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</si>
  <si>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</si>
  <si>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ПРАВООХРАНИТЕЛЬ-НОЙ ДЕЯТЕЛЬНОСТИ</t>
  </si>
  <si>
    <t>Обеспечение функционирования органов в сфере национальной безопасности и правоохранительной деятельности</t>
  </si>
  <si>
    <t>ГОРОДСКОЕ УПРАВЛЕНИЕ ВНУТРЕННИХ ДЕЛ</t>
  </si>
  <si>
    <t>ЖИЛИЩНОЕ ХОЗЯЙСТВО</t>
  </si>
  <si>
    <t>Программа "Обеспечение первичных мер пожарной безопасности в границах муниципального образования "Город Архангельск" на 2007-2008 годы"</t>
  </si>
  <si>
    <t>МЭРИЯ ГОРОДА АРХАНГЕЛЬСКА</t>
  </si>
  <si>
    <t>НАЦИОНАЛЬНАЯ ЭКОНОМИКА</t>
  </si>
  <si>
    <t>ТРАНСПОРТ</t>
  </si>
  <si>
    <t>Отдельные мероприятия по другим видам транспорта</t>
  </si>
  <si>
    <t>ДРУГИЕ ВОПРОСЫ В ОБЛАСТИ НАЦИОНАЛЬНОЙ ЭКОНОМИКИ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</si>
  <si>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</si>
  <si>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</si>
  <si>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</si>
  <si>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Программа "Строительство, реконструкция и эксплуатация детских спортивных площадок" на 2006-2009 годы</t>
  </si>
  <si>
    <t>Мероприятия в области жилищного хозяйства</t>
  </si>
  <si>
    <t>КУЛЬТУРА</t>
  </si>
  <si>
    <t>СПОРТ И ФИЗИЧЕСКАЯ КУЛЬТУРА</t>
  </si>
  <si>
    <t>ЗДРАВООХРАНЕНИЕ</t>
  </si>
  <si>
    <t>СОЦИАЛЬНОЕ ОБЕСПЕЧЕНИЕ НАСЕЛЕНИЯ</t>
  </si>
  <si>
    <t>Предоставление субсидий молодым семьям для приобретения жилья</t>
  </si>
  <si>
    <t>КОММУНАЛЬНОЕ ХОЗЯЙСТВО</t>
  </si>
  <si>
    <t>Прочие мероприятия по благоустройству городских округов и сельских поселений</t>
  </si>
  <si>
    <t>МОЛОДЕЖНАЯ ПОЛИТИКА И ОЗДОРОВЛЕНИЕ ДЕТЕЙ</t>
  </si>
  <si>
    <t>ОРГАНЫ ВНУТРЕННИХ ДЕЛ</t>
  </si>
  <si>
    <t>Уличное освещение</t>
  </si>
  <si>
    <t>Перечень городских целевых программ,</t>
  </si>
  <si>
    <t>к решению Архангельского</t>
  </si>
  <si>
    <t xml:space="preserve">городского Совета депутатов </t>
  </si>
  <si>
    <t>от                               №</t>
  </si>
  <si>
    <t>ПРИЛОЖЕНИЕ № 6</t>
  </si>
  <si>
    <t>ДРУГИЕ ОБЩЕГОСУДАРСТВЕННЫЕ ВОПРОСЫ</t>
  </si>
  <si>
    <t>ОБЩЕГОСУДАРСТВЕННЫЕ ВОПРОСЫ</t>
  </si>
  <si>
    <t>Программа развития и поддержки малого предпринимательства в городе Архангельске на 2005-2008 годы</t>
  </si>
  <si>
    <t>Государственная поддержка малого предпринимательства</t>
  </si>
  <si>
    <t>___________________________________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</si>
</sst>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.0"/>
  </numFmts>
  <fonts count="12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166" fontId="0" fillId="0" borderId="1" xfId="0" applyNumberFormat="1" applyBorder="1" applyAlignment="1">
      <alignment/>
    </xf>
    <xf numFmtId="166" fontId="5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11" fillId="0" borderId="3" xfId="0" applyFont="1" applyBorder="1" applyAlignment="1">
      <alignment vertical="top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shrinkToFit="1"/>
    </xf>
    <xf numFmtId="164" fontId="7" fillId="0" borderId="10" xfId="0" applyNumberFormat="1" applyFont="1" applyBorder="1" applyAlignment="1">
      <alignment horizontal="center" shrinkToFit="1"/>
    </xf>
    <xf numFmtId="164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horizontal="center" shrinkToFit="1"/>
    </xf>
    <xf numFmtId="164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0" fontId="0" fillId="0" borderId="9" xfId="0" applyBorder="1" applyAlignment="1">
      <alignment vertical="center"/>
    </xf>
    <xf numFmtId="0" fontId="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shrinkToFit="1"/>
    </xf>
    <xf numFmtId="164" fontId="8" fillId="0" borderId="10" xfId="0" applyNumberFormat="1" applyFont="1" applyBorder="1" applyAlignment="1">
      <alignment horizontal="center" shrinkToFit="1"/>
    </xf>
    <xf numFmtId="165" fontId="8" fillId="0" borderId="10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0" fontId="9" fillId="0" borderId="10" xfId="0" applyFont="1" applyBorder="1" applyAlignment="1">
      <alignment vertical="top" wrapText="1"/>
    </xf>
    <xf numFmtId="165" fontId="8" fillId="0" borderId="10" xfId="0" applyNumberFormat="1" applyFont="1" applyBorder="1" applyAlignment="1">
      <alignment horizontal="center" shrinkToFit="1"/>
    </xf>
    <xf numFmtId="0" fontId="10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" fontId="8" fillId="0" borderId="11" xfId="0" applyNumberFormat="1" applyFont="1" applyBorder="1" applyAlignment="1">
      <alignment horizontal="center" shrinkToFit="1"/>
    </xf>
    <xf numFmtId="0" fontId="5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5" fillId="0" borderId="13" xfId="0" applyFont="1" applyBorder="1" applyAlignment="1">
      <alignment vertical="center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shrinkToFit="1"/>
    </xf>
    <xf numFmtId="164" fontId="8" fillId="0" borderId="14" xfId="0" applyNumberFormat="1" applyFont="1" applyBorder="1" applyAlignment="1">
      <alignment horizontal="center" shrinkToFit="1"/>
    </xf>
    <xf numFmtId="165" fontId="8" fillId="0" borderId="14" xfId="0" applyNumberFormat="1" applyFont="1" applyBorder="1" applyAlignment="1">
      <alignment horizontal="center" shrinkToFit="1"/>
    </xf>
    <xf numFmtId="1" fontId="8" fillId="0" borderId="15" xfId="0" applyNumberFormat="1" applyFont="1" applyBorder="1" applyAlignment="1">
      <alignment horizontal="center" shrinkToFit="1"/>
    </xf>
    <xf numFmtId="3" fontId="8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workbookViewId="0" topLeftCell="A64">
      <selection activeCell="M83" sqref="M83"/>
    </sheetView>
  </sheetViews>
  <sheetFormatPr defaultColWidth="9.00390625" defaultRowHeight="12.75"/>
  <cols>
    <col min="1" max="1" width="3.625" style="0" customWidth="1"/>
    <col min="2" max="2" width="64.00390625" style="0" customWidth="1"/>
    <col min="4" max="7" width="4.25390625" style="0" customWidth="1"/>
    <col min="8" max="9" width="10.375" style="0" hidden="1" customWidth="1"/>
    <col min="10" max="10" width="11.125" style="0" customWidth="1"/>
    <col min="11" max="11" width="6.875" style="0" hidden="1" customWidth="1"/>
  </cols>
  <sheetData>
    <row r="1" spans="3:11" ht="16.5">
      <c r="C1" s="62" t="s">
        <v>75</v>
      </c>
      <c r="D1" s="63"/>
      <c r="E1" s="63"/>
      <c r="F1" s="63"/>
      <c r="G1" s="63"/>
      <c r="H1" s="63"/>
      <c r="I1" s="63"/>
      <c r="J1" s="63"/>
      <c r="K1" s="63"/>
    </row>
    <row r="2" spans="9:11" ht="16.5">
      <c r="I2" s="7"/>
      <c r="J2" s="7"/>
      <c r="K2" s="7"/>
    </row>
    <row r="3" spans="3:11" ht="16.5">
      <c r="C3" s="64" t="s">
        <v>72</v>
      </c>
      <c r="D3" s="63"/>
      <c r="E3" s="63"/>
      <c r="F3" s="63"/>
      <c r="G3" s="63"/>
      <c r="H3" s="63"/>
      <c r="I3" s="63"/>
      <c r="J3" s="63"/>
      <c r="K3" s="63"/>
    </row>
    <row r="4" spans="3:11" ht="16.5">
      <c r="C4" s="64" t="s">
        <v>73</v>
      </c>
      <c r="D4" s="63"/>
      <c r="E4" s="63"/>
      <c r="F4" s="63"/>
      <c r="G4" s="63"/>
      <c r="H4" s="63"/>
      <c r="I4" s="63"/>
      <c r="J4" s="63"/>
      <c r="K4" s="63"/>
    </row>
    <row r="5" spans="3:11" ht="16.5">
      <c r="C5" s="64" t="s">
        <v>74</v>
      </c>
      <c r="D5" s="63"/>
      <c r="E5" s="63"/>
      <c r="F5" s="63"/>
      <c r="G5" s="63"/>
      <c r="H5" s="63"/>
      <c r="I5" s="63"/>
      <c r="J5" s="63"/>
      <c r="K5" s="63"/>
    </row>
    <row r="6" s="8" customFormat="1" ht="16.5"/>
    <row r="7" spans="1:11" ht="16.5">
      <c r="A7" s="66" t="s">
        <v>71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6.5">
      <c r="A8" s="66" t="s">
        <v>0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="8" customFormat="1" ht="16.5"/>
    <row r="10" spans="1:11" ht="54" customHeight="1">
      <c r="A10" s="9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  <c r="G10" s="11" t="s">
        <v>12</v>
      </c>
      <c r="H10" s="3" t="s">
        <v>3</v>
      </c>
      <c r="I10" s="3" t="s">
        <v>4</v>
      </c>
      <c r="J10" s="3" t="s">
        <v>5</v>
      </c>
      <c r="K10" s="3" t="s">
        <v>1</v>
      </c>
    </row>
    <row r="11" spans="1:11" ht="12.75">
      <c r="A11" s="12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4">
        <v>7</v>
      </c>
      <c r="H11" s="1">
        <v>8</v>
      </c>
      <c r="I11" s="1">
        <v>9</v>
      </c>
      <c r="J11" s="1">
        <v>8</v>
      </c>
      <c r="K11" s="1">
        <v>11</v>
      </c>
    </row>
    <row r="12" spans="1:11" ht="10.5" customHeight="1">
      <c r="A12" s="19"/>
      <c r="B12" s="20"/>
      <c r="C12" s="20"/>
      <c r="D12" s="20"/>
      <c r="E12" s="20"/>
      <c r="F12" s="20"/>
      <c r="G12" s="21"/>
      <c r="H12" s="22"/>
      <c r="I12" s="22"/>
      <c r="J12" s="22"/>
      <c r="K12" s="4"/>
    </row>
    <row r="13" spans="1:11" ht="17.25" customHeight="1">
      <c r="A13" s="23"/>
      <c r="B13" s="24" t="s">
        <v>2</v>
      </c>
      <c r="C13" s="25">
        <v>7950000</v>
      </c>
      <c r="D13" s="26"/>
      <c r="E13" s="27"/>
      <c r="F13" s="27"/>
      <c r="G13" s="28"/>
      <c r="H13" s="29">
        <f>H15+H21+H37+H49+H55+H64+H75+H94+H100+H121+H127+H133+H139+H145+H151+H173</f>
        <v>169732</v>
      </c>
      <c r="I13" s="29">
        <f>I15+I21+I37++I49+I55+I64+I75+I94+I100+I121+I127+I133+I139+I145+I151+I173</f>
        <v>171668</v>
      </c>
      <c r="J13" s="29">
        <f>J15+J21+J37+J49+J55+J64+J75+J94+J100+J121+J127+J133+J139+J145+J151+J173</f>
        <v>164145</v>
      </c>
      <c r="K13" s="5">
        <f>J13/I13*100</f>
        <v>95.61770394016357</v>
      </c>
    </row>
    <row r="14" spans="1:11" ht="10.5" customHeight="1">
      <c r="A14" s="23"/>
      <c r="B14" s="24"/>
      <c r="C14" s="25"/>
      <c r="D14" s="26"/>
      <c r="E14" s="27"/>
      <c r="F14" s="27"/>
      <c r="G14" s="28"/>
      <c r="H14" s="29"/>
      <c r="I14" s="30"/>
      <c r="J14" s="30"/>
      <c r="K14" s="6"/>
    </row>
    <row r="15" spans="1:11" ht="33" customHeight="1">
      <c r="A15" s="47">
        <v>1</v>
      </c>
      <c r="B15" s="31" t="s">
        <v>13</v>
      </c>
      <c r="C15" s="25">
        <v>7950100</v>
      </c>
      <c r="D15" s="32"/>
      <c r="E15" s="33"/>
      <c r="F15" s="33"/>
      <c r="G15" s="34"/>
      <c r="H15" s="35">
        <f aca="true" t="shared" si="0" ref="H15:I18">H16</f>
        <v>2400</v>
      </c>
      <c r="I15" s="35">
        <f t="shared" si="0"/>
        <v>2400</v>
      </c>
      <c r="J15" s="35">
        <f>J16</f>
        <v>2399</v>
      </c>
      <c r="K15" s="5">
        <f aca="true" t="shared" si="1" ref="K15:K77">J15/I15*100</f>
        <v>99.95833333333334</v>
      </c>
    </row>
    <row r="16" spans="1:11" ht="14.25" customHeight="1">
      <c r="A16" s="36"/>
      <c r="B16" s="37" t="s">
        <v>14</v>
      </c>
      <c r="C16" s="38">
        <v>7950100</v>
      </c>
      <c r="D16" s="39">
        <v>57</v>
      </c>
      <c r="E16" s="40"/>
      <c r="F16" s="33"/>
      <c r="G16" s="34"/>
      <c r="H16" s="41">
        <f t="shared" si="0"/>
        <v>2400</v>
      </c>
      <c r="I16" s="41">
        <f t="shared" si="0"/>
        <v>2400</v>
      </c>
      <c r="J16" s="41">
        <f>J17</f>
        <v>2399</v>
      </c>
      <c r="K16" s="6">
        <f t="shared" si="1"/>
        <v>99.95833333333334</v>
      </c>
    </row>
    <row r="17" spans="1:11" ht="14.25" customHeight="1">
      <c r="A17" s="36"/>
      <c r="B17" s="42" t="s">
        <v>15</v>
      </c>
      <c r="C17" s="38">
        <v>7950100</v>
      </c>
      <c r="D17" s="39">
        <v>57</v>
      </c>
      <c r="E17" s="43">
        <v>8</v>
      </c>
      <c r="F17" s="39"/>
      <c r="G17" s="34"/>
      <c r="H17" s="41">
        <f t="shared" si="0"/>
        <v>2400</v>
      </c>
      <c r="I17" s="41">
        <f t="shared" si="0"/>
        <v>2400</v>
      </c>
      <c r="J17" s="41">
        <f>J18</f>
        <v>2399</v>
      </c>
      <c r="K17" s="6">
        <f t="shared" si="1"/>
        <v>99.95833333333334</v>
      </c>
    </row>
    <row r="18" spans="1:11" ht="14.25" customHeight="1">
      <c r="A18" s="36"/>
      <c r="B18" s="44" t="s">
        <v>61</v>
      </c>
      <c r="C18" s="38">
        <v>7950100</v>
      </c>
      <c r="D18" s="39">
        <v>57</v>
      </c>
      <c r="E18" s="43">
        <v>8</v>
      </c>
      <c r="F18" s="43">
        <v>1</v>
      </c>
      <c r="G18" s="34"/>
      <c r="H18" s="41">
        <f t="shared" si="0"/>
        <v>2400</v>
      </c>
      <c r="I18" s="41">
        <f t="shared" si="0"/>
        <v>2400</v>
      </c>
      <c r="J18" s="41">
        <f>J19</f>
        <v>2399</v>
      </c>
      <c r="K18" s="6">
        <f t="shared" si="1"/>
        <v>99.95833333333334</v>
      </c>
    </row>
    <row r="19" spans="1:11" ht="33" customHeight="1">
      <c r="A19" s="36"/>
      <c r="B19" s="45" t="s">
        <v>16</v>
      </c>
      <c r="C19" s="38">
        <v>7950100</v>
      </c>
      <c r="D19" s="39">
        <v>57</v>
      </c>
      <c r="E19" s="43">
        <v>8</v>
      </c>
      <c r="F19" s="43">
        <v>1</v>
      </c>
      <c r="G19" s="46">
        <v>453</v>
      </c>
      <c r="H19" s="41">
        <v>2400</v>
      </c>
      <c r="I19" s="41">
        <v>2400</v>
      </c>
      <c r="J19" s="41">
        <v>2399</v>
      </c>
      <c r="K19" s="6">
        <f t="shared" si="1"/>
        <v>99.95833333333334</v>
      </c>
    </row>
    <row r="20" spans="1:11" ht="10.5" customHeight="1">
      <c r="A20" s="36"/>
      <c r="B20" s="45"/>
      <c r="C20" s="38"/>
      <c r="D20" s="39"/>
      <c r="E20" s="43"/>
      <c r="F20" s="43"/>
      <c r="G20" s="46"/>
      <c r="H20" s="41"/>
      <c r="I20" s="41"/>
      <c r="J20" s="41"/>
      <c r="K20" s="6"/>
    </row>
    <row r="21" spans="1:11" ht="17.25" customHeight="1">
      <c r="A21" s="47">
        <v>2</v>
      </c>
      <c r="B21" s="31" t="s">
        <v>17</v>
      </c>
      <c r="C21" s="25">
        <v>7950200</v>
      </c>
      <c r="D21" s="32"/>
      <c r="E21" s="33"/>
      <c r="F21" s="33"/>
      <c r="G21" s="34"/>
      <c r="H21" s="35">
        <f>H22+H27</f>
        <v>6000</v>
      </c>
      <c r="I21" s="35">
        <f>I22+I27+I32</f>
        <v>6000</v>
      </c>
      <c r="J21" s="35">
        <f>J22+J27+J32</f>
        <v>5993</v>
      </c>
      <c r="K21" s="5">
        <f t="shared" si="1"/>
        <v>99.88333333333334</v>
      </c>
    </row>
    <row r="22" spans="1:11" ht="14.25" customHeight="1">
      <c r="A22" s="48"/>
      <c r="B22" s="37" t="s">
        <v>18</v>
      </c>
      <c r="C22" s="38">
        <v>7950200</v>
      </c>
      <c r="D22" s="39">
        <v>810</v>
      </c>
      <c r="E22" s="40"/>
      <c r="F22" s="33"/>
      <c r="G22" s="34"/>
      <c r="H22" s="41">
        <f aca="true" t="shared" si="2" ref="H22:J24">H23</f>
        <v>800</v>
      </c>
      <c r="I22" s="41">
        <f t="shared" si="2"/>
        <v>800</v>
      </c>
      <c r="J22" s="41">
        <f t="shared" si="2"/>
        <v>800</v>
      </c>
      <c r="K22" s="6">
        <f t="shared" si="1"/>
        <v>100</v>
      </c>
    </row>
    <row r="23" spans="1:11" ht="14.25" customHeight="1">
      <c r="A23" s="48"/>
      <c r="B23" s="42" t="s">
        <v>42</v>
      </c>
      <c r="C23" s="38">
        <v>7950200</v>
      </c>
      <c r="D23" s="39">
        <v>810</v>
      </c>
      <c r="E23" s="43">
        <v>7</v>
      </c>
      <c r="F23" s="39"/>
      <c r="G23" s="34"/>
      <c r="H23" s="41">
        <f t="shared" si="2"/>
        <v>800</v>
      </c>
      <c r="I23" s="41">
        <f t="shared" si="2"/>
        <v>800</v>
      </c>
      <c r="J23" s="41">
        <f t="shared" si="2"/>
        <v>800</v>
      </c>
      <c r="K23" s="6">
        <f t="shared" si="1"/>
        <v>100</v>
      </c>
    </row>
    <row r="24" spans="1:11" ht="14.25" customHeight="1">
      <c r="A24" s="48"/>
      <c r="B24" s="44" t="s">
        <v>43</v>
      </c>
      <c r="C24" s="38">
        <v>7950200</v>
      </c>
      <c r="D24" s="39">
        <v>810</v>
      </c>
      <c r="E24" s="43">
        <v>7</v>
      </c>
      <c r="F24" s="43">
        <v>9</v>
      </c>
      <c r="G24" s="34"/>
      <c r="H24" s="41">
        <f t="shared" si="2"/>
        <v>800</v>
      </c>
      <c r="I24" s="41">
        <f t="shared" si="2"/>
        <v>800</v>
      </c>
      <c r="J24" s="41">
        <f t="shared" si="2"/>
        <v>800</v>
      </c>
      <c r="K24" s="6">
        <f t="shared" si="1"/>
        <v>100</v>
      </c>
    </row>
    <row r="25" spans="1:11" ht="15" customHeight="1">
      <c r="A25" s="48"/>
      <c r="B25" s="45" t="s">
        <v>23</v>
      </c>
      <c r="C25" s="38">
        <v>7950200</v>
      </c>
      <c r="D25" s="39">
        <v>810</v>
      </c>
      <c r="E25" s="43">
        <v>7</v>
      </c>
      <c r="F25" s="43">
        <v>9</v>
      </c>
      <c r="G25" s="46">
        <v>213</v>
      </c>
      <c r="H25" s="41">
        <v>800</v>
      </c>
      <c r="I25" s="41">
        <v>800</v>
      </c>
      <c r="J25" s="41">
        <v>800</v>
      </c>
      <c r="K25" s="6">
        <f t="shared" si="1"/>
        <v>100</v>
      </c>
    </row>
    <row r="26" spans="1:11" ht="10.5" customHeight="1">
      <c r="A26" s="36"/>
      <c r="B26" s="49"/>
      <c r="C26" s="50"/>
      <c r="D26" s="50"/>
      <c r="E26" s="50"/>
      <c r="F26" s="50"/>
      <c r="G26" s="51"/>
      <c r="H26" s="41"/>
      <c r="I26" s="41"/>
      <c r="J26" s="41"/>
      <c r="K26" s="6"/>
    </row>
    <row r="27" spans="1:11" ht="15.75">
      <c r="A27" s="48"/>
      <c r="B27" s="37" t="s">
        <v>21</v>
      </c>
      <c r="C27" s="38">
        <v>7950200</v>
      </c>
      <c r="D27" s="39">
        <v>175</v>
      </c>
      <c r="E27" s="40"/>
      <c r="F27" s="33"/>
      <c r="G27" s="34"/>
      <c r="H27" s="41">
        <f aca="true" t="shared" si="3" ref="H27:J29">H28</f>
        <v>5200</v>
      </c>
      <c r="I27" s="41">
        <f t="shared" si="3"/>
        <v>5125</v>
      </c>
      <c r="J27" s="41">
        <f t="shared" si="3"/>
        <v>5118</v>
      </c>
      <c r="K27" s="6">
        <f t="shared" si="1"/>
        <v>99.86341463414634</v>
      </c>
    </row>
    <row r="28" spans="1:11" ht="15.75">
      <c r="A28" s="48"/>
      <c r="B28" s="42" t="s">
        <v>19</v>
      </c>
      <c r="C28" s="38">
        <v>7950200</v>
      </c>
      <c r="D28" s="39">
        <v>175</v>
      </c>
      <c r="E28" s="43">
        <v>9</v>
      </c>
      <c r="F28" s="39"/>
      <c r="G28" s="34"/>
      <c r="H28" s="41">
        <f t="shared" si="3"/>
        <v>5200</v>
      </c>
      <c r="I28" s="41">
        <f t="shared" si="3"/>
        <v>5125</v>
      </c>
      <c r="J28" s="41">
        <f t="shared" si="3"/>
        <v>5118</v>
      </c>
      <c r="K28" s="6">
        <f t="shared" si="1"/>
        <v>99.86341463414634</v>
      </c>
    </row>
    <row r="29" spans="1:11" ht="14.25" customHeight="1">
      <c r="A29" s="48"/>
      <c r="B29" s="44" t="s">
        <v>62</v>
      </c>
      <c r="C29" s="38">
        <v>7950200</v>
      </c>
      <c r="D29" s="39">
        <v>175</v>
      </c>
      <c r="E29" s="43">
        <v>9</v>
      </c>
      <c r="F29" s="43">
        <v>2</v>
      </c>
      <c r="G29" s="34"/>
      <c r="H29" s="41">
        <f t="shared" si="3"/>
        <v>5200</v>
      </c>
      <c r="I29" s="41">
        <f t="shared" si="3"/>
        <v>5125</v>
      </c>
      <c r="J29" s="41">
        <f t="shared" si="3"/>
        <v>5118</v>
      </c>
      <c r="K29" s="6">
        <f t="shared" si="1"/>
        <v>99.86341463414634</v>
      </c>
    </row>
    <row r="30" spans="1:11" ht="33" customHeight="1">
      <c r="A30" s="48"/>
      <c r="B30" s="45" t="s">
        <v>20</v>
      </c>
      <c r="C30" s="38">
        <v>7950200</v>
      </c>
      <c r="D30" s="39">
        <v>175</v>
      </c>
      <c r="E30" s="43">
        <v>9</v>
      </c>
      <c r="F30" s="43">
        <v>2</v>
      </c>
      <c r="G30" s="46">
        <v>455</v>
      </c>
      <c r="H30" s="41">
        <v>5200</v>
      </c>
      <c r="I30" s="41">
        <v>5125</v>
      </c>
      <c r="J30" s="41">
        <v>5118</v>
      </c>
      <c r="K30" s="6">
        <f t="shared" si="1"/>
        <v>99.86341463414634</v>
      </c>
    </row>
    <row r="31" spans="1:11" ht="10.5" customHeight="1">
      <c r="A31" s="48"/>
      <c r="B31" s="45"/>
      <c r="C31" s="38"/>
      <c r="D31" s="39"/>
      <c r="E31" s="43"/>
      <c r="F31" s="43"/>
      <c r="G31" s="46"/>
      <c r="H31" s="41"/>
      <c r="I31" s="41"/>
      <c r="J31" s="41"/>
      <c r="K31" s="6"/>
    </row>
    <row r="32" spans="1:11" ht="14.25" customHeight="1">
      <c r="A32" s="48"/>
      <c r="B32" s="37" t="s">
        <v>38</v>
      </c>
      <c r="C32" s="38">
        <v>7950200</v>
      </c>
      <c r="D32" s="39">
        <v>74</v>
      </c>
      <c r="E32" s="40"/>
      <c r="F32" s="33"/>
      <c r="G32" s="34"/>
      <c r="H32" s="41">
        <f aca="true" t="shared" si="4" ref="H32:J34">H33</f>
        <v>0</v>
      </c>
      <c r="I32" s="41">
        <f t="shared" si="4"/>
        <v>75</v>
      </c>
      <c r="J32" s="41">
        <f t="shared" si="4"/>
        <v>75</v>
      </c>
      <c r="K32" s="6">
        <f t="shared" si="1"/>
        <v>100</v>
      </c>
    </row>
    <row r="33" spans="1:11" ht="14.25" customHeight="1">
      <c r="A33" s="48"/>
      <c r="B33" s="42" t="s">
        <v>19</v>
      </c>
      <c r="C33" s="38">
        <v>7950200</v>
      </c>
      <c r="D33" s="39">
        <v>74</v>
      </c>
      <c r="E33" s="43">
        <v>9</v>
      </c>
      <c r="F33" s="39"/>
      <c r="G33" s="34"/>
      <c r="H33" s="41">
        <f t="shared" si="4"/>
        <v>0</v>
      </c>
      <c r="I33" s="41">
        <f t="shared" si="4"/>
        <v>75</v>
      </c>
      <c r="J33" s="41">
        <f t="shared" si="4"/>
        <v>75</v>
      </c>
      <c r="K33" s="6">
        <f t="shared" si="1"/>
        <v>100</v>
      </c>
    </row>
    <row r="34" spans="1:11" ht="14.25" customHeight="1">
      <c r="A34" s="48"/>
      <c r="B34" s="44" t="s">
        <v>62</v>
      </c>
      <c r="C34" s="38">
        <v>7950200</v>
      </c>
      <c r="D34" s="39">
        <v>74</v>
      </c>
      <c r="E34" s="43">
        <v>9</v>
      </c>
      <c r="F34" s="43">
        <v>2</v>
      </c>
      <c r="G34" s="34"/>
      <c r="H34" s="41">
        <f t="shared" si="4"/>
        <v>0</v>
      </c>
      <c r="I34" s="41">
        <f t="shared" si="4"/>
        <v>75</v>
      </c>
      <c r="J34" s="41">
        <f t="shared" si="4"/>
        <v>75</v>
      </c>
      <c r="K34" s="6">
        <f t="shared" si="1"/>
        <v>100</v>
      </c>
    </row>
    <row r="35" spans="1:11" ht="31.5">
      <c r="A35" s="48"/>
      <c r="B35" s="45" t="s">
        <v>20</v>
      </c>
      <c r="C35" s="38">
        <v>7950200</v>
      </c>
      <c r="D35" s="39">
        <v>74</v>
      </c>
      <c r="E35" s="43">
        <v>9</v>
      </c>
      <c r="F35" s="43">
        <v>2</v>
      </c>
      <c r="G35" s="46">
        <v>455</v>
      </c>
      <c r="H35" s="41">
        <v>0</v>
      </c>
      <c r="I35" s="41">
        <v>75</v>
      </c>
      <c r="J35" s="41">
        <v>75</v>
      </c>
      <c r="K35" s="6">
        <f t="shared" si="1"/>
        <v>100</v>
      </c>
    </row>
    <row r="36" spans="1:11" ht="10.5" customHeight="1">
      <c r="A36" s="48"/>
      <c r="B36" s="45"/>
      <c r="C36" s="38"/>
      <c r="D36" s="39"/>
      <c r="E36" s="43"/>
      <c r="F36" s="43"/>
      <c r="G36" s="46"/>
      <c r="H36" s="41"/>
      <c r="I36" s="41"/>
      <c r="J36" s="41"/>
      <c r="K36" s="6"/>
    </row>
    <row r="37" spans="1:11" ht="33" customHeight="1">
      <c r="A37" s="47">
        <v>3</v>
      </c>
      <c r="B37" s="31" t="s">
        <v>22</v>
      </c>
      <c r="C37" s="25">
        <v>7950300</v>
      </c>
      <c r="D37" s="32"/>
      <c r="E37" s="33"/>
      <c r="F37" s="33"/>
      <c r="G37" s="34"/>
      <c r="H37" s="35">
        <f>H38+H44</f>
        <v>85230</v>
      </c>
      <c r="I37" s="35">
        <f>I38+I44</f>
        <v>85230</v>
      </c>
      <c r="J37" s="35">
        <f>J38+J44</f>
        <v>84738</v>
      </c>
      <c r="K37" s="5">
        <f t="shared" si="1"/>
        <v>99.42273847236889</v>
      </c>
    </row>
    <row r="38" spans="1:11" ht="14.25" customHeight="1">
      <c r="A38" s="48"/>
      <c r="B38" s="37" t="s">
        <v>18</v>
      </c>
      <c r="C38" s="38">
        <v>7950300</v>
      </c>
      <c r="D38" s="39">
        <v>810</v>
      </c>
      <c r="E38" s="40"/>
      <c r="F38" s="33"/>
      <c r="G38" s="34"/>
      <c r="H38" s="41">
        <f aca="true" t="shared" si="5" ref="H38:J39">H39</f>
        <v>26500</v>
      </c>
      <c r="I38" s="41">
        <f t="shared" si="5"/>
        <v>26500</v>
      </c>
      <c r="J38" s="41">
        <f t="shared" si="5"/>
        <v>26046</v>
      </c>
      <c r="K38" s="6">
        <f t="shared" si="1"/>
        <v>98.28679245283018</v>
      </c>
    </row>
    <row r="39" spans="1:11" ht="14.25" customHeight="1">
      <c r="A39" s="48"/>
      <c r="B39" s="42" t="s">
        <v>19</v>
      </c>
      <c r="C39" s="38">
        <v>7950300</v>
      </c>
      <c r="D39" s="39">
        <v>810</v>
      </c>
      <c r="E39" s="43">
        <v>9</v>
      </c>
      <c r="F39" s="39"/>
      <c r="G39" s="34"/>
      <c r="H39" s="41">
        <f t="shared" si="5"/>
        <v>26500</v>
      </c>
      <c r="I39" s="41">
        <f t="shared" si="5"/>
        <v>26500</v>
      </c>
      <c r="J39" s="41">
        <f t="shared" si="5"/>
        <v>26046</v>
      </c>
      <c r="K39" s="6">
        <f t="shared" si="1"/>
        <v>98.28679245283018</v>
      </c>
    </row>
    <row r="40" spans="1:11" ht="14.25" customHeight="1">
      <c r="A40" s="48"/>
      <c r="B40" s="44" t="s">
        <v>63</v>
      </c>
      <c r="C40" s="38">
        <v>7950300</v>
      </c>
      <c r="D40" s="39">
        <v>810</v>
      </c>
      <c r="E40" s="43">
        <v>9</v>
      </c>
      <c r="F40" s="43">
        <v>1</v>
      </c>
      <c r="G40" s="34"/>
      <c r="H40" s="41">
        <f>H41+H42</f>
        <v>26500</v>
      </c>
      <c r="I40" s="41">
        <f>I41+I42</f>
        <v>26500</v>
      </c>
      <c r="J40" s="41">
        <f>J41+J42</f>
        <v>26046</v>
      </c>
      <c r="K40" s="6">
        <f t="shared" si="1"/>
        <v>98.28679245283018</v>
      </c>
    </row>
    <row r="41" spans="1:11" ht="15.75">
      <c r="A41" s="48"/>
      <c r="B41" s="45" t="s">
        <v>23</v>
      </c>
      <c r="C41" s="38">
        <v>7950300</v>
      </c>
      <c r="D41" s="39">
        <v>810</v>
      </c>
      <c r="E41" s="43">
        <v>9</v>
      </c>
      <c r="F41" s="43">
        <v>1</v>
      </c>
      <c r="G41" s="46">
        <v>213</v>
      </c>
      <c r="H41" s="41">
        <v>24000</v>
      </c>
      <c r="I41" s="41">
        <v>24000</v>
      </c>
      <c r="J41" s="41">
        <v>23643</v>
      </c>
      <c r="K41" s="6">
        <f t="shared" si="1"/>
        <v>98.5125</v>
      </c>
    </row>
    <row r="42" spans="1:11" ht="31.5">
      <c r="A42" s="48"/>
      <c r="B42" s="45" t="s">
        <v>20</v>
      </c>
      <c r="C42" s="38">
        <v>7950300</v>
      </c>
      <c r="D42" s="39">
        <v>810</v>
      </c>
      <c r="E42" s="43">
        <v>9</v>
      </c>
      <c r="F42" s="43">
        <v>1</v>
      </c>
      <c r="G42" s="46">
        <v>455</v>
      </c>
      <c r="H42" s="41">
        <v>2500</v>
      </c>
      <c r="I42" s="41">
        <v>2500</v>
      </c>
      <c r="J42" s="41">
        <v>2403</v>
      </c>
      <c r="K42" s="6">
        <f t="shared" si="1"/>
        <v>96.12</v>
      </c>
    </row>
    <row r="43" spans="1:11" ht="10.5" customHeight="1">
      <c r="A43" s="36"/>
      <c r="B43" s="49"/>
      <c r="C43" s="50"/>
      <c r="D43" s="50"/>
      <c r="E43" s="50"/>
      <c r="F43" s="50"/>
      <c r="G43" s="51"/>
      <c r="H43" s="41"/>
      <c r="I43" s="41"/>
      <c r="J43" s="41"/>
      <c r="K43" s="6"/>
    </row>
    <row r="44" spans="1:11" ht="14.25" customHeight="1">
      <c r="A44" s="36"/>
      <c r="B44" s="37" t="s">
        <v>24</v>
      </c>
      <c r="C44" s="38">
        <v>7950300</v>
      </c>
      <c r="D44" s="39">
        <v>55</v>
      </c>
      <c r="E44" s="40"/>
      <c r="F44" s="33"/>
      <c r="G44" s="34"/>
      <c r="H44" s="52">
        <f aca="true" t="shared" si="6" ref="H44:J46">H45</f>
        <v>58730</v>
      </c>
      <c r="I44" s="41">
        <f t="shared" si="6"/>
        <v>58730</v>
      </c>
      <c r="J44" s="41">
        <f t="shared" si="6"/>
        <v>58692</v>
      </c>
      <c r="K44" s="6">
        <f t="shared" si="1"/>
        <v>99.93529712242466</v>
      </c>
    </row>
    <row r="45" spans="1:11" ht="14.25" customHeight="1">
      <c r="A45" s="36"/>
      <c r="B45" s="42" t="s">
        <v>19</v>
      </c>
      <c r="C45" s="38">
        <v>7950300</v>
      </c>
      <c r="D45" s="39">
        <v>55</v>
      </c>
      <c r="E45" s="43">
        <v>9</v>
      </c>
      <c r="F45" s="39"/>
      <c r="G45" s="34"/>
      <c r="H45" s="52">
        <f t="shared" si="6"/>
        <v>58730</v>
      </c>
      <c r="I45" s="41">
        <f t="shared" si="6"/>
        <v>58730</v>
      </c>
      <c r="J45" s="41">
        <f t="shared" si="6"/>
        <v>58692</v>
      </c>
      <c r="K45" s="6">
        <f t="shared" si="1"/>
        <v>99.93529712242466</v>
      </c>
    </row>
    <row r="46" spans="1:11" ht="13.5" customHeight="1">
      <c r="A46" s="36"/>
      <c r="B46" s="44" t="s">
        <v>63</v>
      </c>
      <c r="C46" s="38">
        <v>7950300</v>
      </c>
      <c r="D46" s="39">
        <v>55</v>
      </c>
      <c r="E46" s="43">
        <v>9</v>
      </c>
      <c r="F46" s="43">
        <v>1</v>
      </c>
      <c r="G46" s="34"/>
      <c r="H46" s="52">
        <f t="shared" si="6"/>
        <v>58730</v>
      </c>
      <c r="I46" s="41">
        <f t="shared" si="6"/>
        <v>58730</v>
      </c>
      <c r="J46" s="41">
        <f t="shared" si="6"/>
        <v>58692</v>
      </c>
      <c r="K46" s="6">
        <f t="shared" si="1"/>
        <v>99.93529712242466</v>
      </c>
    </row>
    <row r="47" spans="1:11" ht="31.5">
      <c r="A47" s="36"/>
      <c r="B47" s="45" t="s">
        <v>20</v>
      </c>
      <c r="C47" s="38">
        <v>7950300</v>
      </c>
      <c r="D47" s="39">
        <v>55</v>
      </c>
      <c r="E47" s="43">
        <v>9</v>
      </c>
      <c r="F47" s="43">
        <v>1</v>
      </c>
      <c r="G47" s="46">
        <v>455</v>
      </c>
      <c r="H47" s="52">
        <v>58730</v>
      </c>
      <c r="I47" s="41">
        <v>58730</v>
      </c>
      <c r="J47" s="41">
        <v>58692</v>
      </c>
      <c r="K47" s="6">
        <f t="shared" si="1"/>
        <v>99.93529712242466</v>
      </c>
    </row>
    <row r="48" spans="1:11" ht="10.5" customHeight="1">
      <c r="A48" s="36"/>
      <c r="B48" s="45"/>
      <c r="C48" s="38"/>
      <c r="D48" s="39"/>
      <c r="E48" s="43"/>
      <c r="F48" s="43"/>
      <c r="G48" s="46"/>
      <c r="H48" s="52"/>
      <c r="I48" s="41"/>
      <c r="J48" s="41"/>
      <c r="K48" s="6"/>
    </row>
    <row r="49" spans="1:11" ht="31.5">
      <c r="A49" s="47">
        <v>4</v>
      </c>
      <c r="B49" s="31" t="s">
        <v>25</v>
      </c>
      <c r="C49" s="25">
        <v>7950400</v>
      </c>
      <c r="D49" s="32"/>
      <c r="E49" s="33"/>
      <c r="F49" s="33"/>
      <c r="G49" s="34"/>
      <c r="H49" s="35">
        <f aca="true" t="shared" si="7" ref="H49:J52">H50</f>
        <v>3000</v>
      </c>
      <c r="I49" s="35">
        <f t="shared" si="7"/>
        <v>3810</v>
      </c>
      <c r="J49" s="35">
        <f t="shared" si="7"/>
        <v>1825</v>
      </c>
      <c r="K49" s="5">
        <f t="shared" si="1"/>
        <v>47.9002624671916</v>
      </c>
    </row>
    <row r="50" spans="1:11" ht="14.25" customHeight="1">
      <c r="A50" s="48"/>
      <c r="B50" s="37" t="s">
        <v>18</v>
      </c>
      <c r="C50" s="38">
        <v>7950400</v>
      </c>
      <c r="D50" s="39">
        <v>810</v>
      </c>
      <c r="E50" s="40"/>
      <c r="F50" s="33"/>
      <c r="G50" s="34"/>
      <c r="H50" s="41">
        <f t="shared" si="7"/>
        <v>3000</v>
      </c>
      <c r="I50" s="41">
        <f t="shared" si="7"/>
        <v>3810</v>
      </c>
      <c r="J50" s="41">
        <f t="shared" si="7"/>
        <v>1825</v>
      </c>
      <c r="K50" s="6">
        <f t="shared" si="1"/>
        <v>47.9002624671916</v>
      </c>
    </row>
    <row r="51" spans="1:11" ht="14.25" customHeight="1">
      <c r="A51" s="48"/>
      <c r="B51" s="42" t="s">
        <v>35</v>
      </c>
      <c r="C51" s="38">
        <v>7950400</v>
      </c>
      <c r="D51" s="39">
        <v>810</v>
      </c>
      <c r="E51" s="43">
        <v>10</v>
      </c>
      <c r="F51" s="39"/>
      <c r="G51" s="34"/>
      <c r="H51" s="41">
        <f t="shared" si="7"/>
        <v>3000</v>
      </c>
      <c r="I51" s="41">
        <f t="shared" si="7"/>
        <v>3810</v>
      </c>
      <c r="J51" s="41">
        <f t="shared" si="7"/>
        <v>1825</v>
      </c>
      <c r="K51" s="6">
        <f t="shared" si="1"/>
        <v>47.9002624671916</v>
      </c>
    </row>
    <row r="52" spans="1:11" ht="14.25" customHeight="1">
      <c r="A52" s="48"/>
      <c r="B52" s="44" t="s">
        <v>64</v>
      </c>
      <c r="C52" s="38">
        <v>7950400</v>
      </c>
      <c r="D52" s="39">
        <v>810</v>
      </c>
      <c r="E52" s="43">
        <v>10</v>
      </c>
      <c r="F52" s="43">
        <v>3</v>
      </c>
      <c r="G52" s="34"/>
      <c r="H52" s="41">
        <f t="shared" si="7"/>
        <v>3000</v>
      </c>
      <c r="I52" s="41">
        <f t="shared" si="7"/>
        <v>3810</v>
      </c>
      <c r="J52" s="41">
        <f t="shared" si="7"/>
        <v>1825</v>
      </c>
      <c r="K52" s="6">
        <f t="shared" si="1"/>
        <v>47.9002624671916</v>
      </c>
    </row>
    <row r="53" spans="1:11" ht="31.5">
      <c r="A53" s="48"/>
      <c r="B53" s="45" t="s">
        <v>65</v>
      </c>
      <c r="C53" s="38">
        <v>7950400</v>
      </c>
      <c r="D53" s="39">
        <v>810</v>
      </c>
      <c r="E53" s="43">
        <v>10</v>
      </c>
      <c r="F53" s="43">
        <v>3</v>
      </c>
      <c r="G53" s="46">
        <v>661</v>
      </c>
      <c r="H53" s="41">
        <v>3000</v>
      </c>
      <c r="I53" s="41">
        <v>3810</v>
      </c>
      <c r="J53" s="41">
        <v>1825</v>
      </c>
      <c r="K53" s="6">
        <f t="shared" si="1"/>
        <v>47.9002624671916</v>
      </c>
    </row>
    <row r="54" spans="1:11" ht="10.5" customHeight="1">
      <c r="A54" s="48"/>
      <c r="B54" s="37"/>
      <c r="C54" s="53"/>
      <c r="D54" s="53"/>
      <c r="E54" s="53"/>
      <c r="F54" s="53"/>
      <c r="G54" s="34"/>
      <c r="H54" s="41"/>
      <c r="I54" s="41"/>
      <c r="J54" s="41"/>
      <c r="K54" s="6"/>
    </row>
    <row r="55" spans="1:11" ht="17.25" customHeight="1">
      <c r="A55" s="47">
        <v>5</v>
      </c>
      <c r="B55" s="31" t="s">
        <v>26</v>
      </c>
      <c r="C55" s="25">
        <v>7950500</v>
      </c>
      <c r="D55" s="53"/>
      <c r="E55" s="53"/>
      <c r="F55" s="53"/>
      <c r="G55" s="34"/>
      <c r="H55" s="35">
        <f>H56</f>
        <v>1642</v>
      </c>
      <c r="I55" s="35">
        <f>I56</f>
        <v>1642</v>
      </c>
      <c r="J55" s="35">
        <f>J56</f>
        <v>1642</v>
      </c>
      <c r="K55" s="5">
        <f t="shared" si="1"/>
        <v>100</v>
      </c>
    </row>
    <row r="56" spans="1:11" ht="14.25" customHeight="1">
      <c r="A56" s="48"/>
      <c r="B56" s="37" t="s">
        <v>24</v>
      </c>
      <c r="C56" s="38">
        <v>7950500</v>
      </c>
      <c r="D56" s="39">
        <v>55</v>
      </c>
      <c r="E56" s="40"/>
      <c r="F56" s="33"/>
      <c r="G56" s="34"/>
      <c r="H56" s="41">
        <f>H57+H60</f>
        <v>1642</v>
      </c>
      <c r="I56" s="41">
        <f>I57+I60</f>
        <v>1642</v>
      </c>
      <c r="J56" s="41">
        <f>J57+J60</f>
        <v>1642</v>
      </c>
      <c r="K56" s="6">
        <f t="shared" si="1"/>
        <v>100</v>
      </c>
    </row>
    <row r="57" spans="1:11" ht="14.25" customHeight="1">
      <c r="A57" s="48"/>
      <c r="B57" s="42" t="s">
        <v>19</v>
      </c>
      <c r="C57" s="38">
        <v>7950500</v>
      </c>
      <c r="D57" s="39">
        <v>55</v>
      </c>
      <c r="E57" s="43">
        <v>9</v>
      </c>
      <c r="F57" s="39"/>
      <c r="G57" s="34"/>
      <c r="H57" s="41">
        <f aca="true" t="shared" si="8" ref="H57:J58">H58</f>
        <v>782</v>
      </c>
      <c r="I57" s="41">
        <f t="shared" si="8"/>
        <v>782</v>
      </c>
      <c r="J57" s="41">
        <f t="shared" si="8"/>
        <v>782</v>
      </c>
      <c r="K57" s="6">
        <f t="shared" si="1"/>
        <v>100</v>
      </c>
    </row>
    <row r="58" spans="1:11" ht="14.25" customHeight="1">
      <c r="A58" s="48"/>
      <c r="B58" s="44" t="s">
        <v>63</v>
      </c>
      <c r="C58" s="38">
        <v>7950500</v>
      </c>
      <c r="D58" s="39">
        <v>55</v>
      </c>
      <c r="E58" s="43">
        <v>9</v>
      </c>
      <c r="F58" s="43">
        <v>1</v>
      </c>
      <c r="G58" s="34"/>
      <c r="H58" s="41">
        <f t="shared" si="8"/>
        <v>782</v>
      </c>
      <c r="I58" s="41">
        <f t="shared" si="8"/>
        <v>782</v>
      </c>
      <c r="J58" s="41">
        <f t="shared" si="8"/>
        <v>782</v>
      </c>
      <c r="K58" s="6">
        <f t="shared" si="1"/>
        <v>100</v>
      </c>
    </row>
    <row r="59" spans="1:11" ht="31.5">
      <c r="A59" s="48"/>
      <c r="B59" s="45" t="s">
        <v>20</v>
      </c>
      <c r="C59" s="38">
        <v>7950500</v>
      </c>
      <c r="D59" s="39">
        <v>55</v>
      </c>
      <c r="E59" s="43">
        <v>9</v>
      </c>
      <c r="F59" s="43">
        <v>1</v>
      </c>
      <c r="G59" s="46">
        <v>455</v>
      </c>
      <c r="H59" s="41">
        <v>782</v>
      </c>
      <c r="I59" s="41">
        <v>782</v>
      </c>
      <c r="J59" s="41">
        <v>782</v>
      </c>
      <c r="K59" s="6">
        <f t="shared" si="1"/>
        <v>100</v>
      </c>
    </row>
    <row r="60" spans="1:11" ht="14.25" customHeight="1">
      <c r="A60" s="48"/>
      <c r="B60" s="42" t="s">
        <v>35</v>
      </c>
      <c r="C60" s="38">
        <v>7950500</v>
      </c>
      <c r="D60" s="39">
        <v>55</v>
      </c>
      <c r="E60" s="43">
        <v>10</v>
      </c>
      <c r="F60" s="39"/>
      <c r="G60" s="34"/>
      <c r="H60" s="41">
        <f aca="true" t="shared" si="9" ref="H60:J61">H61</f>
        <v>860</v>
      </c>
      <c r="I60" s="41">
        <f t="shared" si="9"/>
        <v>860</v>
      </c>
      <c r="J60" s="41">
        <f t="shared" si="9"/>
        <v>860</v>
      </c>
      <c r="K60" s="6">
        <f t="shared" si="1"/>
        <v>100</v>
      </c>
    </row>
    <row r="61" spans="1:11" ht="14.25" customHeight="1">
      <c r="A61" s="48"/>
      <c r="B61" s="44" t="s">
        <v>36</v>
      </c>
      <c r="C61" s="38">
        <v>7950500</v>
      </c>
      <c r="D61" s="39">
        <v>55</v>
      </c>
      <c r="E61" s="43">
        <v>10</v>
      </c>
      <c r="F61" s="43">
        <v>6</v>
      </c>
      <c r="G61" s="34"/>
      <c r="H61" s="41">
        <f t="shared" si="9"/>
        <v>860</v>
      </c>
      <c r="I61" s="41">
        <f t="shared" si="9"/>
        <v>860</v>
      </c>
      <c r="J61" s="41">
        <f t="shared" si="9"/>
        <v>860</v>
      </c>
      <c r="K61" s="6">
        <f t="shared" si="1"/>
        <v>100</v>
      </c>
    </row>
    <row r="62" spans="1:11" ht="14.25" customHeight="1">
      <c r="A62" s="48"/>
      <c r="B62" s="45" t="s">
        <v>37</v>
      </c>
      <c r="C62" s="38">
        <v>7950500</v>
      </c>
      <c r="D62" s="39">
        <v>55</v>
      </c>
      <c r="E62" s="43">
        <v>10</v>
      </c>
      <c r="F62" s="43">
        <v>6</v>
      </c>
      <c r="G62" s="46">
        <v>482</v>
      </c>
      <c r="H62" s="41">
        <v>860</v>
      </c>
      <c r="I62" s="41">
        <v>860</v>
      </c>
      <c r="J62" s="41">
        <v>860</v>
      </c>
      <c r="K62" s="6">
        <f t="shared" si="1"/>
        <v>100</v>
      </c>
    </row>
    <row r="63" spans="1:11" ht="10.5" customHeight="1">
      <c r="A63" s="48"/>
      <c r="B63" s="45"/>
      <c r="C63" s="53"/>
      <c r="D63" s="53"/>
      <c r="E63" s="53"/>
      <c r="F63" s="53"/>
      <c r="G63" s="34"/>
      <c r="H63" s="41"/>
      <c r="I63" s="41"/>
      <c r="J63" s="41"/>
      <c r="K63" s="6"/>
    </row>
    <row r="64" spans="1:11" ht="17.25" customHeight="1">
      <c r="A64" s="47">
        <v>6</v>
      </c>
      <c r="B64" s="31" t="s">
        <v>27</v>
      </c>
      <c r="C64" s="25">
        <v>7950600</v>
      </c>
      <c r="D64" s="53"/>
      <c r="E64" s="53"/>
      <c r="F64" s="53"/>
      <c r="G64" s="34"/>
      <c r="H64" s="35">
        <f>H65+H70</f>
        <v>6343</v>
      </c>
      <c r="I64" s="35">
        <f>I65+I70</f>
        <v>6343</v>
      </c>
      <c r="J64" s="35">
        <f>J65+J70</f>
        <v>6343</v>
      </c>
      <c r="K64" s="5">
        <f t="shared" si="1"/>
        <v>100</v>
      </c>
    </row>
    <row r="65" spans="1:11" ht="14.25" customHeight="1">
      <c r="A65" s="48"/>
      <c r="B65" s="37" t="s">
        <v>38</v>
      </c>
      <c r="C65" s="38">
        <v>7950600</v>
      </c>
      <c r="D65" s="39">
        <v>74</v>
      </c>
      <c r="E65" s="40"/>
      <c r="F65" s="33"/>
      <c r="G65" s="34"/>
      <c r="H65" s="41">
        <f aca="true" t="shared" si="10" ref="H65:J67">H66</f>
        <v>5499</v>
      </c>
      <c r="I65" s="41">
        <f t="shared" si="10"/>
        <v>5499</v>
      </c>
      <c r="J65" s="41">
        <f t="shared" si="10"/>
        <v>5499</v>
      </c>
      <c r="K65" s="6">
        <f t="shared" si="1"/>
        <v>100</v>
      </c>
    </row>
    <row r="66" spans="1:11" ht="14.25" customHeight="1">
      <c r="A66" s="48"/>
      <c r="B66" s="42" t="s">
        <v>35</v>
      </c>
      <c r="C66" s="38">
        <v>7950600</v>
      </c>
      <c r="D66" s="39">
        <v>74</v>
      </c>
      <c r="E66" s="43">
        <v>10</v>
      </c>
      <c r="F66" s="39"/>
      <c r="G66" s="34"/>
      <c r="H66" s="41">
        <f t="shared" si="10"/>
        <v>5499</v>
      </c>
      <c r="I66" s="41">
        <f t="shared" si="10"/>
        <v>5499</v>
      </c>
      <c r="J66" s="41">
        <f t="shared" si="10"/>
        <v>5499</v>
      </c>
      <c r="K66" s="6">
        <f t="shared" si="1"/>
        <v>100</v>
      </c>
    </row>
    <row r="67" spans="1:11" ht="14.25" customHeight="1">
      <c r="A67" s="48"/>
      <c r="B67" s="44" t="s">
        <v>36</v>
      </c>
      <c r="C67" s="38">
        <v>7950600</v>
      </c>
      <c r="D67" s="39">
        <v>74</v>
      </c>
      <c r="E67" s="43">
        <v>10</v>
      </c>
      <c r="F67" s="43">
        <v>6</v>
      </c>
      <c r="G67" s="34"/>
      <c r="H67" s="41">
        <f t="shared" si="10"/>
        <v>5499</v>
      </c>
      <c r="I67" s="41">
        <f t="shared" si="10"/>
        <v>5499</v>
      </c>
      <c r="J67" s="41">
        <f t="shared" si="10"/>
        <v>5499</v>
      </c>
      <c r="K67" s="6">
        <f t="shared" si="1"/>
        <v>100</v>
      </c>
    </row>
    <row r="68" spans="1:11" ht="14.25" customHeight="1">
      <c r="A68" s="48"/>
      <c r="B68" s="45" t="s">
        <v>37</v>
      </c>
      <c r="C68" s="38">
        <v>7950600</v>
      </c>
      <c r="D68" s="39">
        <v>74</v>
      </c>
      <c r="E68" s="43">
        <v>10</v>
      </c>
      <c r="F68" s="43">
        <v>6</v>
      </c>
      <c r="G68" s="46">
        <v>482</v>
      </c>
      <c r="H68" s="41">
        <v>5499</v>
      </c>
      <c r="I68" s="41">
        <v>5499</v>
      </c>
      <c r="J68" s="41">
        <v>5499</v>
      </c>
      <c r="K68" s="6">
        <f t="shared" si="1"/>
        <v>100</v>
      </c>
    </row>
    <row r="69" spans="1:11" ht="10.5" customHeight="1">
      <c r="A69" s="48"/>
      <c r="B69" s="54"/>
      <c r="C69" s="53"/>
      <c r="D69" s="53"/>
      <c r="E69" s="53"/>
      <c r="F69" s="53"/>
      <c r="G69" s="34"/>
      <c r="H69" s="41"/>
      <c r="I69" s="41"/>
      <c r="J69" s="41"/>
      <c r="K69" s="6"/>
    </row>
    <row r="70" spans="1:11" ht="14.25" customHeight="1">
      <c r="A70" s="48"/>
      <c r="B70" s="37" t="s">
        <v>24</v>
      </c>
      <c r="C70" s="38">
        <v>7950600</v>
      </c>
      <c r="D70" s="39">
        <v>55</v>
      </c>
      <c r="E70" s="40"/>
      <c r="F70" s="33"/>
      <c r="G70" s="34"/>
      <c r="H70" s="41">
        <f aca="true" t="shared" si="11" ref="H70:J72">H71</f>
        <v>844</v>
      </c>
      <c r="I70" s="41">
        <f t="shared" si="11"/>
        <v>844</v>
      </c>
      <c r="J70" s="41">
        <f t="shared" si="11"/>
        <v>844</v>
      </c>
      <c r="K70" s="6">
        <f t="shared" si="1"/>
        <v>100</v>
      </c>
    </row>
    <row r="71" spans="1:11" ht="14.25" customHeight="1">
      <c r="A71" s="48"/>
      <c r="B71" s="42" t="s">
        <v>35</v>
      </c>
      <c r="C71" s="38">
        <v>7950600</v>
      </c>
      <c r="D71" s="39">
        <v>55</v>
      </c>
      <c r="E71" s="43">
        <v>10</v>
      </c>
      <c r="F71" s="39"/>
      <c r="G71" s="34"/>
      <c r="H71" s="41">
        <f t="shared" si="11"/>
        <v>844</v>
      </c>
      <c r="I71" s="41">
        <f t="shared" si="11"/>
        <v>844</v>
      </c>
      <c r="J71" s="41">
        <f t="shared" si="11"/>
        <v>844</v>
      </c>
      <c r="K71" s="6">
        <f t="shared" si="1"/>
        <v>100</v>
      </c>
    </row>
    <row r="72" spans="1:11" ht="14.25" customHeight="1">
      <c r="A72" s="48"/>
      <c r="B72" s="44" t="s">
        <v>36</v>
      </c>
      <c r="C72" s="38">
        <v>7950600</v>
      </c>
      <c r="D72" s="39">
        <v>55</v>
      </c>
      <c r="E72" s="43">
        <v>10</v>
      </c>
      <c r="F72" s="43">
        <v>6</v>
      </c>
      <c r="G72" s="34"/>
      <c r="H72" s="41">
        <f t="shared" si="11"/>
        <v>844</v>
      </c>
      <c r="I72" s="41">
        <f t="shared" si="11"/>
        <v>844</v>
      </c>
      <c r="J72" s="41">
        <f t="shared" si="11"/>
        <v>844</v>
      </c>
      <c r="K72" s="6">
        <f t="shared" si="1"/>
        <v>100</v>
      </c>
    </row>
    <row r="73" spans="1:11" ht="14.25" customHeight="1">
      <c r="A73" s="48"/>
      <c r="B73" s="45" t="s">
        <v>37</v>
      </c>
      <c r="C73" s="38">
        <v>7950600</v>
      </c>
      <c r="D73" s="39">
        <v>55</v>
      </c>
      <c r="E73" s="43">
        <v>10</v>
      </c>
      <c r="F73" s="43">
        <v>6</v>
      </c>
      <c r="G73" s="46">
        <v>482</v>
      </c>
      <c r="H73" s="41">
        <v>844</v>
      </c>
      <c r="I73" s="41">
        <v>844</v>
      </c>
      <c r="J73" s="41">
        <v>844</v>
      </c>
      <c r="K73" s="6">
        <f t="shared" si="1"/>
        <v>100</v>
      </c>
    </row>
    <row r="74" spans="1:11" ht="10.5" customHeight="1">
      <c r="A74" s="48"/>
      <c r="B74" s="54"/>
      <c r="C74" s="53"/>
      <c r="D74" s="53"/>
      <c r="E74" s="53"/>
      <c r="F74" s="53"/>
      <c r="G74" s="34"/>
      <c r="H74" s="41"/>
      <c r="I74" s="41"/>
      <c r="J74" s="41"/>
      <c r="K74" s="6"/>
    </row>
    <row r="75" spans="1:11" ht="49.5" customHeight="1">
      <c r="A75" s="47">
        <v>7</v>
      </c>
      <c r="B75" s="31" t="s">
        <v>28</v>
      </c>
      <c r="C75" s="25">
        <v>7950700</v>
      </c>
      <c r="D75" s="53"/>
      <c r="E75" s="53"/>
      <c r="F75" s="53"/>
      <c r="G75" s="34"/>
      <c r="H75" s="35">
        <f>H76+H89</f>
        <v>3582</v>
      </c>
      <c r="I75" s="35">
        <f>I76+I89</f>
        <v>3442</v>
      </c>
      <c r="J75" s="35">
        <f>J76+J89</f>
        <v>2507</v>
      </c>
      <c r="K75" s="5">
        <f t="shared" si="1"/>
        <v>72.83556072051132</v>
      </c>
    </row>
    <row r="76" spans="1:11" ht="14.25" customHeight="1">
      <c r="A76" s="48"/>
      <c r="B76" s="37" t="s">
        <v>18</v>
      </c>
      <c r="C76" s="38">
        <v>7950700</v>
      </c>
      <c r="D76" s="39">
        <v>810</v>
      </c>
      <c r="E76" s="40"/>
      <c r="F76" s="33"/>
      <c r="G76" s="34"/>
      <c r="H76" s="41">
        <f>H77+H82+H85</f>
        <v>3251</v>
      </c>
      <c r="I76" s="41">
        <f>I77+I82+I85</f>
        <v>3111</v>
      </c>
      <c r="J76" s="41">
        <f>J77+J82+J85</f>
        <v>2176</v>
      </c>
      <c r="K76" s="6">
        <f t="shared" si="1"/>
        <v>69.94535519125684</v>
      </c>
    </row>
    <row r="77" spans="1:11" ht="14.25" customHeight="1">
      <c r="A77" s="48"/>
      <c r="B77" s="42" t="s">
        <v>39</v>
      </c>
      <c r="C77" s="38">
        <v>7950700</v>
      </c>
      <c r="D77" s="39">
        <v>810</v>
      </c>
      <c r="E77" s="43">
        <v>5</v>
      </c>
      <c r="F77" s="39"/>
      <c r="G77" s="34"/>
      <c r="H77" s="41">
        <f>H80</f>
        <v>549</v>
      </c>
      <c r="I77" s="41">
        <f>I80</f>
        <v>409</v>
      </c>
      <c r="J77" s="41">
        <f>J78+J80</f>
        <v>138</v>
      </c>
      <c r="K77" s="6">
        <f t="shared" si="1"/>
        <v>33.74083129584352</v>
      </c>
    </row>
    <row r="78" spans="1:11" ht="14.25" customHeight="1">
      <c r="A78" s="48"/>
      <c r="B78" s="44" t="s">
        <v>49</v>
      </c>
      <c r="C78" s="38">
        <v>7950700</v>
      </c>
      <c r="D78" s="39">
        <v>810</v>
      </c>
      <c r="E78" s="43">
        <v>5</v>
      </c>
      <c r="F78" s="43">
        <v>1</v>
      </c>
      <c r="G78" s="34"/>
      <c r="H78" s="41"/>
      <c r="I78" s="41"/>
      <c r="J78" s="41">
        <f>J79</f>
        <v>138</v>
      </c>
      <c r="K78" s="6"/>
    </row>
    <row r="79" spans="1:11" ht="14.25" customHeight="1">
      <c r="A79" s="48"/>
      <c r="B79" s="45" t="s">
        <v>60</v>
      </c>
      <c r="C79" s="38">
        <v>7950700</v>
      </c>
      <c r="D79" s="39">
        <v>810</v>
      </c>
      <c r="E79" s="43">
        <v>5</v>
      </c>
      <c r="F79" s="43">
        <v>1</v>
      </c>
      <c r="G79" s="46">
        <v>410</v>
      </c>
      <c r="H79" s="41"/>
      <c r="I79" s="41"/>
      <c r="J79" s="41">
        <v>138</v>
      </c>
      <c r="K79" s="6"/>
    </row>
    <row r="80" spans="1:11" ht="14.25" customHeight="1">
      <c r="A80" s="48"/>
      <c r="B80" s="44" t="s">
        <v>66</v>
      </c>
      <c r="C80" s="38">
        <v>7950700</v>
      </c>
      <c r="D80" s="39">
        <v>810</v>
      </c>
      <c r="E80" s="43">
        <v>5</v>
      </c>
      <c r="F80" s="43">
        <v>2</v>
      </c>
      <c r="G80" s="34"/>
      <c r="H80" s="41">
        <f>H81</f>
        <v>549</v>
      </c>
      <c r="I80" s="41">
        <f>I81</f>
        <v>409</v>
      </c>
      <c r="J80" s="41">
        <f>J81</f>
        <v>0</v>
      </c>
      <c r="K80" s="6">
        <f aca="true" t="shared" si="12" ref="K80:K143">J80/I80*100</f>
        <v>0</v>
      </c>
    </row>
    <row r="81" spans="1:11" ht="31.5">
      <c r="A81" s="48"/>
      <c r="B81" s="45" t="s">
        <v>67</v>
      </c>
      <c r="C81" s="38">
        <v>7950700</v>
      </c>
      <c r="D81" s="39">
        <v>810</v>
      </c>
      <c r="E81" s="43">
        <v>5</v>
      </c>
      <c r="F81" s="43">
        <v>2</v>
      </c>
      <c r="G81" s="46">
        <v>412</v>
      </c>
      <c r="H81" s="41">
        <v>549</v>
      </c>
      <c r="I81" s="41">
        <v>409</v>
      </c>
      <c r="J81" s="41">
        <v>0</v>
      </c>
      <c r="K81" s="6">
        <f t="shared" si="12"/>
        <v>0</v>
      </c>
    </row>
    <row r="82" spans="1:11" ht="15.75">
      <c r="A82" s="48"/>
      <c r="B82" s="42" t="s">
        <v>19</v>
      </c>
      <c r="C82" s="38">
        <v>7950700</v>
      </c>
      <c r="D82" s="39">
        <v>810</v>
      </c>
      <c r="E82" s="43">
        <v>9</v>
      </c>
      <c r="F82" s="39"/>
      <c r="G82" s="34"/>
      <c r="H82" s="41">
        <f aca="true" t="shared" si="13" ref="H82:J83">H83</f>
        <v>2002</v>
      </c>
      <c r="I82" s="41">
        <f t="shared" si="13"/>
        <v>2002</v>
      </c>
      <c r="J82" s="41">
        <f t="shared" si="13"/>
        <v>1598</v>
      </c>
      <c r="K82" s="6">
        <f t="shared" si="12"/>
        <v>79.82017982017982</v>
      </c>
    </row>
    <row r="83" spans="1:11" ht="15.75" customHeight="1">
      <c r="A83" s="48"/>
      <c r="B83" s="44" t="s">
        <v>63</v>
      </c>
      <c r="C83" s="38">
        <v>7950700</v>
      </c>
      <c r="D83" s="39">
        <v>810</v>
      </c>
      <c r="E83" s="43">
        <v>9</v>
      </c>
      <c r="F83" s="43">
        <v>1</v>
      </c>
      <c r="G83" s="34"/>
      <c r="H83" s="41">
        <f t="shared" si="13"/>
        <v>2002</v>
      </c>
      <c r="I83" s="41">
        <f t="shared" si="13"/>
        <v>2002</v>
      </c>
      <c r="J83" s="41">
        <f t="shared" si="13"/>
        <v>1598</v>
      </c>
      <c r="K83" s="6">
        <f t="shared" si="12"/>
        <v>79.82017982017982</v>
      </c>
    </row>
    <row r="84" spans="1:11" ht="31.5">
      <c r="A84" s="48"/>
      <c r="B84" s="45" t="s">
        <v>20</v>
      </c>
      <c r="C84" s="38">
        <v>7950700</v>
      </c>
      <c r="D84" s="39">
        <v>810</v>
      </c>
      <c r="E84" s="43">
        <v>9</v>
      </c>
      <c r="F84" s="43">
        <v>1</v>
      </c>
      <c r="G84" s="46">
        <v>455</v>
      </c>
      <c r="H84" s="41">
        <v>2002</v>
      </c>
      <c r="I84" s="41">
        <v>2002</v>
      </c>
      <c r="J84" s="41">
        <v>1598</v>
      </c>
      <c r="K84" s="6">
        <f t="shared" si="12"/>
        <v>79.82017982017982</v>
      </c>
    </row>
    <row r="85" spans="1:11" ht="14.25" customHeight="1">
      <c r="A85" s="48"/>
      <c r="B85" s="42" t="s">
        <v>35</v>
      </c>
      <c r="C85" s="38">
        <v>7950700</v>
      </c>
      <c r="D85" s="39">
        <v>810</v>
      </c>
      <c r="E85" s="43">
        <v>10</v>
      </c>
      <c r="F85" s="39"/>
      <c r="G85" s="34"/>
      <c r="H85" s="41">
        <f aca="true" t="shared" si="14" ref="H85:J86">H86</f>
        <v>700</v>
      </c>
      <c r="I85" s="41">
        <f t="shared" si="14"/>
        <v>700</v>
      </c>
      <c r="J85" s="41">
        <f t="shared" si="14"/>
        <v>440</v>
      </c>
      <c r="K85" s="6">
        <f t="shared" si="12"/>
        <v>62.857142857142854</v>
      </c>
    </row>
    <row r="86" spans="1:11" ht="14.25" customHeight="1">
      <c r="A86" s="48"/>
      <c r="B86" s="44" t="s">
        <v>36</v>
      </c>
      <c r="C86" s="38">
        <v>7950700</v>
      </c>
      <c r="D86" s="39">
        <v>810</v>
      </c>
      <c r="E86" s="43">
        <v>10</v>
      </c>
      <c r="F86" s="43">
        <v>6</v>
      </c>
      <c r="G86" s="34"/>
      <c r="H86" s="41">
        <f t="shared" si="14"/>
        <v>700</v>
      </c>
      <c r="I86" s="41">
        <f t="shared" si="14"/>
        <v>700</v>
      </c>
      <c r="J86" s="41">
        <f t="shared" si="14"/>
        <v>440</v>
      </c>
      <c r="K86" s="6">
        <f t="shared" si="12"/>
        <v>62.857142857142854</v>
      </c>
    </row>
    <row r="87" spans="1:11" ht="14.25" customHeight="1">
      <c r="A87" s="48"/>
      <c r="B87" s="45" t="s">
        <v>37</v>
      </c>
      <c r="C87" s="38">
        <v>7950700</v>
      </c>
      <c r="D87" s="39">
        <v>810</v>
      </c>
      <c r="E87" s="43">
        <v>10</v>
      </c>
      <c r="F87" s="43">
        <v>6</v>
      </c>
      <c r="G87" s="46">
        <v>482</v>
      </c>
      <c r="H87" s="41">
        <v>700</v>
      </c>
      <c r="I87" s="41">
        <v>700</v>
      </c>
      <c r="J87" s="41">
        <v>440</v>
      </c>
      <c r="K87" s="6">
        <f t="shared" si="12"/>
        <v>62.857142857142854</v>
      </c>
    </row>
    <row r="88" spans="1:11" ht="10.5" customHeight="1">
      <c r="A88" s="48"/>
      <c r="B88" s="54"/>
      <c r="C88" s="53"/>
      <c r="D88" s="53"/>
      <c r="E88" s="53"/>
      <c r="F88" s="53"/>
      <c r="G88" s="34"/>
      <c r="H88" s="41"/>
      <c r="I88" s="41"/>
      <c r="J88" s="41"/>
      <c r="K88" s="6"/>
    </row>
    <row r="89" spans="1:11" ht="14.25" customHeight="1">
      <c r="A89" s="48"/>
      <c r="B89" s="37" t="s">
        <v>40</v>
      </c>
      <c r="C89" s="38">
        <v>7950700</v>
      </c>
      <c r="D89" s="39">
        <v>813</v>
      </c>
      <c r="E89" s="40"/>
      <c r="F89" s="33"/>
      <c r="G89" s="34"/>
      <c r="H89" s="41">
        <f aca="true" t="shared" si="15" ref="H89:J91">H90</f>
        <v>331</v>
      </c>
      <c r="I89" s="41">
        <f t="shared" si="15"/>
        <v>331</v>
      </c>
      <c r="J89" s="41">
        <f t="shared" si="15"/>
        <v>331</v>
      </c>
      <c r="K89" s="6">
        <f t="shared" si="12"/>
        <v>100</v>
      </c>
    </row>
    <row r="90" spans="1:11" ht="14.25" customHeight="1">
      <c r="A90" s="48"/>
      <c r="B90" s="42" t="s">
        <v>77</v>
      </c>
      <c r="C90" s="38">
        <v>7950700</v>
      </c>
      <c r="D90" s="39">
        <v>813</v>
      </c>
      <c r="E90" s="43">
        <v>1</v>
      </c>
      <c r="F90" s="39"/>
      <c r="G90" s="34"/>
      <c r="H90" s="41">
        <f t="shared" si="15"/>
        <v>331</v>
      </c>
      <c r="I90" s="41">
        <f t="shared" si="15"/>
        <v>331</v>
      </c>
      <c r="J90" s="41">
        <f t="shared" si="15"/>
        <v>331</v>
      </c>
      <c r="K90" s="6">
        <f t="shared" si="12"/>
        <v>100</v>
      </c>
    </row>
    <row r="91" spans="1:11" ht="14.25" customHeight="1">
      <c r="A91" s="48"/>
      <c r="B91" s="44" t="s">
        <v>76</v>
      </c>
      <c r="C91" s="38">
        <v>7950700</v>
      </c>
      <c r="D91" s="39">
        <v>813</v>
      </c>
      <c r="E91" s="43">
        <v>1</v>
      </c>
      <c r="F91" s="43">
        <v>15</v>
      </c>
      <c r="G91" s="34"/>
      <c r="H91" s="41">
        <f t="shared" si="15"/>
        <v>331</v>
      </c>
      <c r="I91" s="41">
        <f t="shared" si="15"/>
        <v>331</v>
      </c>
      <c r="J91" s="41">
        <f t="shared" si="15"/>
        <v>331</v>
      </c>
      <c r="K91" s="6">
        <f t="shared" si="12"/>
        <v>100</v>
      </c>
    </row>
    <row r="92" spans="1:11" ht="14.25" customHeight="1">
      <c r="A92" s="48"/>
      <c r="B92" s="45" t="s">
        <v>41</v>
      </c>
      <c r="C92" s="38">
        <v>7950700</v>
      </c>
      <c r="D92" s="39">
        <v>813</v>
      </c>
      <c r="E92" s="43">
        <v>1</v>
      </c>
      <c r="F92" s="43">
        <v>15</v>
      </c>
      <c r="G92" s="46">
        <v>216</v>
      </c>
      <c r="H92" s="41">
        <v>331</v>
      </c>
      <c r="I92" s="41">
        <v>331</v>
      </c>
      <c r="J92" s="41">
        <v>331</v>
      </c>
      <c r="K92" s="6">
        <f t="shared" si="12"/>
        <v>100</v>
      </c>
    </row>
    <row r="93" spans="1:11" ht="10.5" customHeight="1">
      <c r="A93" s="48"/>
      <c r="B93" s="54"/>
      <c r="C93" s="53"/>
      <c r="D93" s="53"/>
      <c r="E93" s="53"/>
      <c r="F93" s="53"/>
      <c r="G93" s="34"/>
      <c r="H93" s="41"/>
      <c r="I93" s="41"/>
      <c r="J93" s="41"/>
      <c r="K93" s="6"/>
    </row>
    <row r="94" spans="1:11" ht="17.25" customHeight="1">
      <c r="A94" s="47">
        <v>8</v>
      </c>
      <c r="B94" s="31" t="s">
        <v>29</v>
      </c>
      <c r="C94" s="25">
        <v>7950800</v>
      </c>
      <c r="D94" s="53"/>
      <c r="E94" s="53"/>
      <c r="F94" s="53"/>
      <c r="G94" s="34"/>
      <c r="H94" s="35">
        <f aca="true" t="shared" si="16" ref="H94:J97">H95</f>
        <v>1300</v>
      </c>
      <c r="I94" s="35">
        <f t="shared" si="16"/>
        <v>1300</v>
      </c>
      <c r="J94" s="35">
        <f t="shared" si="16"/>
        <v>1300</v>
      </c>
      <c r="K94" s="5">
        <f t="shared" si="12"/>
        <v>100</v>
      </c>
    </row>
    <row r="95" spans="1:11" ht="14.25" customHeight="1">
      <c r="A95" s="47"/>
      <c r="B95" s="37" t="s">
        <v>14</v>
      </c>
      <c r="C95" s="38">
        <v>7950800</v>
      </c>
      <c r="D95" s="39">
        <v>57</v>
      </c>
      <c r="E95" s="40"/>
      <c r="F95" s="33"/>
      <c r="G95" s="34"/>
      <c r="H95" s="41">
        <f t="shared" si="16"/>
        <v>1300</v>
      </c>
      <c r="I95" s="41">
        <f t="shared" si="16"/>
        <v>1300</v>
      </c>
      <c r="J95" s="41">
        <f t="shared" si="16"/>
        <v>1300</v>
      </c>
      <c r="K95" s="6">
        <f t="shared" si="12"/>
        <v>100</v>
      </c>
    </row>
    <row r="96" spans="1:11" ht="14.25" customHeight="1">
      <c r="A96" s="47"/>
      <c r="B96" s="42" t="s">
        <v>42</v>
      </c>
      <c r="C96" s="38">
        <v>7950800</v>
      </c>
      <c r="D96" s="39">
        <v>57</v>
      </c>
      <c r="E96" s="43">
        <v>7</v>
      </c>
      <c r="F96" s="39"/>
      <c r="G96" s="34"/>
      <c r="H96" s="41">
        <f t="shared" si="16"/>
        <v>1300</v>
      </c>
      <c r="I96" s="41">
        <f t="shared" si="16"/>
        <v>1300</v>
      </c>
      <c r="J96" s="41">
        <f t="shared" si="16"/>
        <v>1300</v>
      </c>
      <c r="K96" s="6">
        <f t="shared" si="12"/>
        <v>100</v>
      </c>
    </row>
    <row r="97" spans="1:11" ht="14.25" customHeight="1">
      <c r="A97" s="47"/>
      <c r="B97" s="44" t="s">
        <v>68</v>
      </c>
      <c r="C97" s="38">
        <v>7950800</v>
      </c>
      <c r="D97" s="39">
        <v>57</v>
      </c>
      <c r="E97" s="43">
        <v>7</v>
      </c>
      <c r="F97" s="43">
        <v>7</v>
      </c>
      <c r="G97" s="34"/>
      <c r="H97" s="41">
        <f t="shared" si="16"/>
        <v>1300</v>
      </c>
      <c r="I97" s="41">
        <f t="shared" si="16"/>
        <v>1300</v>
      </c>
      <c r="J97" s="41">
        <f t="shared" si="16"/>
        <v>1300</v>
      </c>
      <c r="K97" s="6">
        <f t="shared" si="12"/>
        <v>100</v>
      </c>
    </row>
    <row r="98" spans="1:11" ht="15" customHeight="1">
      <c r="A98" s="47"/>
      <c r="B98" s="45" t="s">
        <v>44</v>
      </c>
      <c r="C98" s="38">
        <v>7950800</v>
      </c>
      <c r="D98" s="39">
        <v>57</v>
      </c>
      <c r="E98" s="43">
        <v>7</v>
      </c>
      <c r="F98" s="43">
        <v>7</v>
      </c>
      <c r="G98" s="46">
        <v>447</v>
      </c>
      <c r="H98" s="41">
        <v>1300</v>
      </c>
      <c r="I98" s="41">
        <v>1300</v>
      </c>
      <c r="J98" s="41">
        <v>1300</v>
      </c>
      <c r="K98" s="6">
        <f t="shared" si="12"/>
        <v>100</v>
      </c>
    </row>
    <row r="99" spans="1:11" ht="10.5" customHeight="1">
      <c r="A99" s="48"/>
      <c r="B99" s="54"/>
      <c r="C99" s="53"/>
      <c r="D99" s="53"/>
      <c r="E99" s="53"/>
      <c r="F99" s="53"/>
      <c r="G99" s="34"/>
      <c r="H99" s="41"/>
      <c r="I99" s="41"/>
      <c r="J99" s="41"/>
      <c r="K99" s="6"/>
    </row>
    <row r="100" spans="1:11" ht="48" customHeight="1">
      <c r="A100" s="47">
        <v>9</v>
      </c>
      <c r="B100" s="31" t="s">
        <v>30</v>
      </c>
      <c r="C100" s="25">
        <v>7950900</v>
      </c>
      <c r="D100" s="53"/>
      <c r="E100" s="53"/>
      <c r="F100" s="53"/>
      <c r="G100" s="34"/>
      <c r="H100" s="35">
        <f>H101+H106+H111+H116</f>
        <v>2085</v>
      </c>
      <c r="I100" s="35">
        <f>I101+I106+I111+I116</f>
        <v>2085</v>
      </c>
      <c r="J100" s="35">
        <f>J101+J106+J111+J116</f>
        <v>2079</v>
      </c>
      <c r="K100" s="5">
        <f t="shared" si="12"/>
        <v>99.71223021582733</v>
      </c>
    </row>
    <row r="101" spans="1:11" ht="14.25" customHeight="1">
      <c r="A101" s="48"/>
      <c r="B101" s="37" t="s">
        <v>18</v>
      </c>
      <c r="C101" s="38">
        <v>7950900</v>
      </c>
      <c r="D101" s="39">
        <v>810</v>
      </c>
      <c r="E101" s="53"/>
      <c r="F101" s="53"/>
      <c r="G101" s="34"/>
      <c r="H101" s="41">
        <f aca="true" t="shared" si="17" ref="H101:J103">H102</f>
        <v>1064</v>
      </c>
      <c r="I101" s="41">
        <f t="shared" si="17"/>
        <v>1064</v>
      </c>
      <c r="J101" s="41">
        <f t="shared" si="17"/>
        <v>1058</v>
      </c>
      <c r="K101" s="6">
        <f t="shared" si="12"/>
        <v>99.43609022556392</v>
      </c>
    </row>
    <row r="102" spans="1:11" ht="24">
      <c r="A102" s="48"/>
      <c r="B102" s="42" t="s">
        <v>45</v>
      </c>
      <c r="C102" s="38">
        <v>7950900</v>
      </c>
      <c r="D102" s="39">
        <v>810</v>
      </c>
      <c r="E102" s="40">
        <v>3</v>
      </c>
      <c r="F102" s="33"/>
      <c r="G102" s="34"/>
      <c r="H102" s="41">
        <f t="shared" si="17"/>
        <v>1064</v>
      </c>
      <c r="I102" s="41">
        <f t="shared" si="17"/>
        <v>1064</v>
      </c>
      <c r="J102" s="41">
        <f t="shared" si="17"/>
        <v>1058</v>
      </c>
      <c r="K102" s="6">
        <f t="shared" si="12"/>
        <v>99.43609022556392</v>
      </c>
    </row>
    <row r="103" spans="1:11" ht="14.25" customHeight="1">
      <c r="A103" s="48"/>
      <c r="B103" s="44" t="s">
        <v>69</v>
      </c>
      <c r="C103" s="38">
        <v>7950900</v>
      </c>
      <c r="D103" s="39">
        <v>810</v>
      </c>
      <c r="E103" s="43">
        <v>3</v>
      </c>
      <c r="F103" s="43">
        <v>2</v>
      </c>
      <c r="G103" s="34"/>
      <c r="H103" s="41">
        <f t="shared" si="17"/>
        <v>1064</v>
      </c>
      <c r="I103" s="41">
        <f t="shared" si="17"/>
        <v>1064</v>
      </c>
      <c r="J103" s="41">
        <f t="shared" si="17"/>
        <v>1058</v>
      </c>
      <c r="K103" s="6">
        <f t="shared" si="12"/>
        <v>99.43609022556392</v>
      </c>
    </row>
    <row r="104" spans="1:11" ht="31.5" customHeight="1">
      <c r="A104" s="48"/>
      <c r="B104" s="45" t="s">
        <v>47</v>
      </c>
      <c r="C104" s="38">
        <v>7950900</v>
      </c>
      <c r="D104" s="39">
        <v>810</v>
      </c>
      <c r="E104" s="43">
        <v>3</v>
      </c>
      <c r="F104" s="43">
        <v>2</v>
      </c>
      <c r="G104" s="46">
        <v>253</v>
      </c>
      <c r="H104" s="41">
        <v>1064</v>
      </c>
      <c r="I104" s="41">
        <v>1064</v>
      </c>
      <c r="J104" s="41">
        <v>1058</v>
      </c>
      <c r="K104" s="6">
        <f t="shared" si="12"/>
        <v>99.43609022556392</v>
      </c>
    </row>
    <row r="105" spans="1:11" ht="10.5" customHeight="1">
      <c r="A105" s="48"/>
      <c r="B105" s="54"/>
      <c r="C105" s="38"/>
      <c r="D105" s="39"/>
      <c r="E105" s="43"/>
      <c r="F105" s="43"/>
      <c r="G105" s="46"/>
      <c r="H105" s="41"/>
      <c r="I105" s="41"/>
      <c r="J105" s="41"/>
      <c r="K105" s="6"/>
    </row>
    <row r="106" spans="1:11" ht="14.25" customHeight="1">
      <c r="A106" s="48"/>
      <c r="B106" s="37" t="s">
        <v>48</v>
      </c>
      <c r="C106" s="38">
        <v>7950900</v>
      </c>
      <c r="D106" s="39">
        <v>188</v>
      </c>
      <c r="E106" s="53"/>
      <c r="F106" s="53"/>
      <c r="G106" s="34"/>
      <c r="H106" s="41">
        <f aca="true" t="shared" si="18" ref="H106:J108">H107</f>
        <v>825</v>
      </c>
      <c r="I106" s="41">
        <f t="shared" si="18"/>
        <v>825</v>
      </c>
      <c r="J106" s="41">
        <f t="shared" si="18"/>
        <v>825</v>
      </c>
      <c r="K106" s="6">
        <f t="shared" si="12"/>
        <v>100</v>
      </c>
    </row>
    <row r="107" spans="1:11" ht="24">
      <c r="A107" s="48"/>
      <c r="B107" s="42" t="s">
        <v>45</v>
      </c>
      <c r="C107" s="38">
        <v>7950900</v>
      </c>
      <c r="D107" s="39">
        <v>188</v>
      </c>
      <c r="E107" s="40">
        <v>3</v>
      </c>
      <c r="F107" s="33"/>
      <c r="G107" s="34"/>
      <c r="H107" s="41">
        <f t="shared" si="18"/>
        <v>825</v>
      </c>
      <c r="I107" s="41">
        <f t="shared" si="18"/>
        <v>825</v>
      </c>
      <c r="J107" s="41">
        <f t="shared" si="18"/>
        <v>825</v>
      </c>
      <c r="K107" s="6">
        <f t="shared" si="12"/>
        <v>100</v>
      </c>
    </row>
    <row r="108" spans="1:11" ht="14.25" customHeight="1">
      <c r="A108" s="48"/>
      <c r="B108" s="44" t="s">
        <v>69</v>
      </c>
      <c r="C108" s="38">
        <v>7950900</v>
      </c>
      <c r="D108" s="39">
        <v>188</v>
      </c>
      <c r="E108" s="43">
        <v>3</v>
      </c>
      <c r="F108" s="43">
        <v>2</v>
      </c>
      <c r="G108" s="34"/>
      <c r="H108" s="41">
        <f t="shared" si="18"/>
        <v>825</v>
      </c>
      <c r="I108" s="41">
        <f t="shared" si="18"/>
        <v>825</v>
      </c>
      <c r="J108" s="41">
        <f t="shared" si="18"/>
        <v>825</v>
      </c>
      <c r="K108" s="6">
        <f t="shared" si="12"/>
        <v>100</v>
      </c>
    </row>
    <row r="109" spans="1:11" ht="31.5" customHeight="1">
      <c r="A109" s="48"/>
      <c r="B109" s="45" t="s">
        <v>47</v>
      </c>
      <c r="C109" s="38">
        <v>7950900</v>
      </c>
      <c r="D109" s="39">
        <v>188</v>
      </c>
      <c r="E109" s="43">
        <v>3</v>
      </c>
      <c r="F109" s="43">
        <v>2</v>
      </c>
      <c r="G109" s="46">
        <v>253</v>
      </c>
      <c r="H109" s="41">
        <v>825</v>
      </c>
      <c r="I109" s="41">
        <v>825</v>
      </c>
      <c r="J109" s="41">
        <v>825</v>
      </c>
      <c r="K109" s="6">
        <f t="shared" si="12"/>
        <v>100</v>
      </c>
    </row>
    <row r="110" spans="1:11" ht="10.5" customHeight="1">
      <c r="A110" s="48"/>
      <c r="B110" s="54"/>
      <c r="C110" s="53"/>
      <c r="D110" s="53"/>
      <c r="E110" s="53"/>
      <c r="F110" s="53"/>
      <c r="G110" s="34"/>
      <c r="H110" s="41"/>
      <c r="I110" s="41"/>
      <c r="J110" s="41"/>
      <c r="K110" s="6"/>
    </row>
    <row r="111" spans="1:11" ht="14.25" customHeight="1">
      <c r="A111" s="48"/>
      <c r="B111" s="37" t="s">
        <v>38</v>
      </c>
      <c r="C111" s="38">
        <v>7950900</v>
      </c>
      <c r="D111" s="39">
        <v>74</v>
      </c>
      <c r="E111" s="53"/>
      <c r="F111" s="53"/>
      <c r="G111" s="34"/>
      <c r="H111" s="41">
        <f aca="true" t="shared" si="19" ref="H111:J113">H112</f>
        <v>158</v>
      </c>
      <c r="I111" s="41">
        <f t="shared" si="19"/>
        <v>158</v>
      </c>
      <c r="J111" s="41">
        <f t="shared" si="19"/>
        <v>158</v>
      </c>
      <c r="K111" s="6">
        <f t="shared" si="12"/>
        <v>100</v>
      </c>
    </row>
    <row r="112" spans="1:11" ht="14.25" customHeight="1">
      <c r="A112" s="48"/>
      <c r="B112" s="42" t="s">
        <v>42</v>
      </c>
      <c r="C112" s="38">
        <v>7950900</v>
      </c>
      <c r="D112" s="39">
        <v>74</v>
      </c>
      <c r="E112" s="40">
        <v>7</v>
      </c>
      <c r="F112" s="33"/>
      <c r="G112" s="34"/>
      <c r="H112" s="41">
        <f t="shared" si="19"/>
        <v>158</v>
      </c>
      <c r="I112" s="41">
        <f t="shared" si="19"/>
        <v>158</v>
      </c>
      <c r="J112" s="41">
        <f t="shared" si="19"/>
        <v>158</v>
      </c>
      <c r="K112" s="6">
        <f t="shared" si="12"/>
        <v>100</v>
      </c>
    </row>
    <row r="113" spans="1:11" ht="14.25" customHeight="1">
      <c r="A113" s="48"/>
      <c r="B113" s="44" t="s">
        <v>43</v>
      </c>
      <c r="C113" s="38">
        <v>7950900</v>
      </c>
      <c r="D113" s="39">
        <v>74</v>
      </c>
      <c r="E113" s="43">
        <v>7.09</v>
      </c>
      <c r="F113" s="43">
        <v>9</v>
      </c>
      <c r="G113" s="34"/>
      <c r="H113" s="41">
        <f t="shared" si="19"/>
        <v>158</v>
      </c>
      <c r="I113" s="41">
        <f t="shared" si="19"/>
        <v>158</v>
      </c>
      <c r="J113" s="41">
        <f t="shared" si="19"/>
        <v>158</v>
      </c>
      <c r="K113" s="6">
        <f t="shared" si="12"/>
        <v>100</v>
      </c>
    </row>
    <row r="114" spans="1:11" ht="15.75">
      <c r="A114" s="48"/>
      <c r="B114" s="45" t="s">
        <v>44</v>
      </c>
      <c r="C114" s="38">
        <v>7950900</v>
      </c>
      <c r="D114" s="39">
        <v>74</v>
      </c>
      <c r="E114" s="43">
        <v>7</v>
      </c>
      <c r="F114" s="43">
        <v>9</v>
      </c>
      <c r="G114" s="46">
        <v>447</v>
      </c>
      <c r="H114" s="41">
        <v>158</v>
      </c>
      <c r="I114" s="41">
        <v>158</v>
      </c>
      <c r="J114" s="41">
        <v>158</v>
      </c>
      <c r="K114" s="6">
        <f t="shared" si="12"/>
        <v>100</v>
      </c>
    </row>
    <row r="115" spans="1:11" ht="10.5" customHeight="1">
      <c r="A115" s="48"/>
      <c r="B115" s="54"/>
      <c r="C115" s="53"/>
      <c r="D115" s="53"/>
      <c r="E115" s="53"/>
      <c r="F115" s="53"/>
      <c r="G115" s="34"/>
      <c r="H115" s="41"/>
      <c r="I115" s="41"/>
      <c r="J115" s="41"/>
      <c r="K115" s="6"/>
    </row>
    <row r="116" spans="1:11" ht="14.25" customHeight="1">
      <c r="A116" s="48"/>
      <c r="B116" s="37" t="s">
        <v>24</v>
      </c>
      <c r="C116" s="38">
        <v>7950900</v>
      </c>
      <c r="D116" s="39">
        <v>55</v>
      </c>
      <c r="E116" s="53"/>
      <c r="F116" s="53"/>
      <c r="G116" s="34"/>
      <c r="H116" s="41">
        <f aca="true" t="shared" si="20" ref="H116:J118">H117</f>
        <v>38</v>
      </c>
      <c r="I116" s="41">
        <f t="shared" si="20"/>
        <v>38</v>
      </c>
      <c r="J116" s="41">
        <f t="shared" si="20"/>
        <v>38</v>
      </c>
      <c r="K116" s="6">
        <f t="shared" si="12"/>
        <v>100</v>
      </c>
    </row>
    <row r="117" spans="1:11" ht="14.25" customHeight="1">
      <c r="A117" s="48"/>
      <c r="B117" s="42" t="s">
        <v>35</v>
      </c>
      <c r="C117" s="38">
        <v>7950900</v>
      </c>
      <c r="D117" s="39">
        <v>55</v>
      </c>
      <c r="E117" s="40">
        <v>10</v>
      </c>
      <c r="F117" s="33"/>
      <c r="G117" s="34"/>
      <c r="H117" s="41">
        <f t="shared" si="20"/>
        <v>38</v>
      </c>
      <c r="I117" s="41">
        <f t="shared" si="20"/>
        <v>38</v>
      </c>
      <c r="J117" s="41">
        <f t="shared" si="20"/>
        <v>38</v>
      </c>
      <c r="K117" s="6">
        <f t="shared" si="12"/>
        <v>100</v>
      </c>
    </row>
    <row r="118" spans="1:11" ht="14.25" customHeight="1">
      <c r="A118" s="48"/>
      <c r="B118" s="44" t="s">
        <v>36</v>
      </c>
      <c r="C118" s="38">
        <v>7950900</v>
      </c>
      <c r="D118" s="39">
        <v>55</v>
      </c>
      <c r="E118" s="43">
        <v>10</v>
      </c>
      <c r="F118" s="43">
        <v>6</v>
      </c>
      <c r="G118" s="34"/>
      <c r="H118" s="41">
        <f t="shared" si="20"/>
        <v>38</v>
      </c>
      <c r="I118" s="41">
        <f t="shared" si="20"/>
        <v>38</v>
      </c>
      <c r="J118" s="41">
        <f t="shared" si="20"/>
        <v>38</v>
      </c>
      <c r="K118" s="6">
        <f t="shared" si="12"/>
        <v>100</v>
      </c>
    </row>
    <row r="119" spans="1:11" ht="14.25" customHeight="1">
      <c r="A119" s="48"/>
      <c r="B119" s="45" t="s">
        <v>37</v>
      </c>
      <c r="C119" s="38">
        <v>7950900</v>
      </c>
      <c r="D119" s="39">
        <v>55</v>
      </c>
      <c r="E119" s="43">
        <v>10</v>
      </c>
      <c r="F119" s="43">
        <v>6</v>
      </c>
      <c r="G119" s="46">
        <v>482</v>
      </c>
      <c r="H119" s="41">
        <v>38</v>
      </c>
      <c r="I119" s="41">
        <v>38</v>
      </c>
      <c r="J119" s="41">
        <v>38</v>
      </c>
      <c r="K119" s="6">
        <f t="shared" si="12"/>
        <v>100</v>
      </c>
    </row>
    <row r="120" spans="1:11" ht="10.5" customHeight="1">
      <c r="A120" s="48"/>
      <c r="B120" s="45"/>
      <c r="C120" s="53"/>
      <c r="D120" s="53"/>
      <c r="E120" s="53"/>
      <c r="F120" s="53"/>
      <c r="G120" s="34"/>
      <c r="H120" s="41"/>
      <c r="I120" s="41"/>
      <c r="J120" s="41"/>
      <c r="K120" s="6"/>
    </row>
    <row r="121" spans="1:11" ht="63.75" customHeight="1">
      <c r="A121" s="47">
        <v>10</v>
      </c>
      <c r="B121" s="31" t="s">
        <v>31</v>
      </c>
      <c r="C121" s="25">
        <v>7951000</v>
      </c>
      <c r="D121" s="53"/>
      <c r="E121" s="53"/>
      <c r="F121" s="53"/>
      <c r="G121" s="34"/>
      <c r="H121" s="35">
        <f aca="true" t="shared" si="21" ref="H121:J124">H122</f>
        <v>15000</v>
      </c>
      <c r="I121" s="35">
        <f t="shared" si="21"/>
        <v>15000</v>
      </c>
      <c r="J121" s="35">
        <f t="shared" si="21"/>
        <v>11765</v>
      </c>
      <c r="K121" s="5">
        <f t="shared" si="12"/>
        <v>78.43333333333334</v>
      </c>
    </row>
    <row r="122" spans="1:11" ht="14.25" customHeight="1">
      <c r="A122" s="47"/>
      <c r="B122" s="37" t="s">
        <v>18</v>
      </c>
      <c r="C122" s="38">
        <v>7951000</v>
      </c>
      <c r="D122" s="39">
        <v>810</v>
      </c>
      <c r="E122" s="53"/>
      <c r="F122" s="53"/>
      <c r="G122" s="34"/>
      <c r="H122" s="41">
        <f t="shared" si="21"/>
        <v>15000</v>
      </c>
      <c r="I122" s="41">
        <f t="shared" si="21"/>
        <v>15000</v>
      </c>
      <c r="J122" s="41">
        <f t="shared" si="21"/>
        <v>11765</v>
      </c>
      <c r="K122" s="6">
        <f t="shared" si="12"/>
        <v>78.43333333333334</v>
      </c>
    </row>
    <row r="123" spans="1:11" ht="14.25" customHeight="1">
      <c r="A123" s="47"/>
      <c r="B123" s="42" t="s">
        <v>39</v>
      </c>
      <c r="C123" s="38">
        <v>7951000</v>
      </c>
      <c r="D123" s="39">
        <v>810</v>
      </c>
      <c r="E123" s="40">
        <v>5</v>
      </c>
      <c r="F123" s="33"/>
      <c r="G123" s="34"/>
      <c r="H123" s="41">
        <f t="shared" si="21"/>
        <v>15000</v>
      </c>
      <c r="I123" s="41">
        <f t="shared" si="21"/>
        <v>15000</v>
      </c>
      <c r="J123" s="41">
        <f t="shared" si="21"/>
        <v>11765</v>
      </c>
      <c r="K123" s="6">
        <f t="shared" si="12"/>
        <v>78.43333333333334</v>
      </c>
    </row>
    <row r="124" spans="1:11" ht="14.25" customHeight="1">
      <c r="A124" s="47"/>
      <c r="B124" s="44" t="s">
        <v>49</v>
      </c>
      <c r="C124" s="38">
        <v>7951000</v>
      </c>
      <c r="D124" s="39">
        <v>810</v>
      </c>
      <c r="E124" s="43">
        <v>5</v>
      </c>
      <c r="F124" s="43">
        <v>1</v>
      </c>
      <c r="G124" s="34"/>
      <c r="H124" s="41">
        <f t="shared" si="21"/>
        <v>15000</v>
      </c>
      <c r="I124" s="41">
        <f t="shared" si="21"/>
        <v>15000</v>
      </c>
      <c r="J124" s="41">
        <f t="shared" si="21"/>
        <v>11765</v>
      </c>
      <c r="K124" s="6">
        <f t="shared" si="12"/>
        <v>78.43333333333334</v>
      </c>
    </row>
    <row r="125" spans="1:11" ht="15.75">
      <c r="A125" s="47"/>
      <c r="B125" s="45" t="s">
        <v>23</v>
      </c>
      <c r="C125" s="38">
        <v>7951000</v>
      </c>
      <c r="D125" s="39">
        <v>810</v>
      </c>
      <c r="E125" s="43">
        <v>5</v>
      </c>
      <c r="F125" s="43">
        <v>1</v>
      </c>
      <c r="G125" s="46">
        <v>213</v>
      </c>
      <c r="H125" s="41">
        <v>15000</v>
      </c>
      <c r="I125" s="41">
        <v>15000</v>
      </c>
      <c r="J125" s="41">
        <v>11765</v>
      </c>
      <c r="K125" s="6">
        <f t="shared" si="12"/>
        <v>78.43333333333334</v>
      </c>
    </row>
    <row r="126" spans="1:11" ht="10.5" customHeight="1">
      <c r="A126" s="48"/>
      <c r="B126" s="54"/>
      <c r="C126" s="53"/>
      <c r="D126" s="53"/>
      <c r="E126" s="53"/>
      <c r="F126" s="53"/>
      <c r="G126" s="34"/>
      <c r="H126" s="41"/>
      <c r="I126" s="41"/>
      <c r="J126" s="41"/>
      <c r="K126" s="6"/>
    </row>
    <row r="127" spans="1:11" ht="34.5" customHeight="1">
      <c r="A127" s="47">
        <v>11</v>
      </c>
      <c r="B127" s="31" t="s">
        <v>32</v>
      </c>
      <c r="C127" s="25">
        <v>7951100</v>
      </c>
      <c r="D127" s="53"/>
      <c r="E127" s="53"/>
      <c r="F127" s="53"/>
      <c r="G127" s="34"/>
      <c r="H127" s="35">
        <f aca="true" t="shared" si="22" ref="H127:J130">H128</f>
        <v>5000</v>
      </c>
      <c r="I127" s="35">
        <f t="shared" si="22"/>
        <v>5000</v>
      </c>
      <c r="J127" s="35">
        <f t="shared" si="22"/>
        <v>5000</v>
      </c>
      <c r="K127" s="5">
        <f t="shared" si="12"/>
        <v>100</v>
      </c>
    </row>
    <row r="128" spans="1:11" ht="14.25" customHeight="1">
      <c r="A128" s="47"/>
      <c r="B128" s="37" t="s">
        <v>18</v>
      </c>
      <c r="C128" s="38">
        <v>7951100</v>
      </c>
      <c r="D128" s="39">
        <v>810</v>
      </c>
      <c r="E128" s="53"/>
      <c r="F128" s="53"/>
      <c r="G128" s="34"/>
      <c r="H128" s="41">
        <f t="shared" si="22"/>
        <v>5000</v>
      </c>
      <c r="I128" s="41">
        <f t="shared" si="22"/>
        <v>5000</v>
      </c>
      <c r="J128" s="41">
        <f t="shared" si="22"/>
        <v>5000</v>
      </c>
      <c r="K128" s="6">
        <f t="shared" si="12"/>
        <v>100</v>
      </c>
    </row>
    <row r="129" spans="1:11" ht="14.25" customHeight="1">
      <c r="A129" s="47"/>
      <c r="B129" s="42" t="s">
        <v>39</v>
      </c>
      <c r="C129" s="38">
        <v>7951100</v>
      </c>
      <c r="D129" s="39">
        <v>810</v>
      </c>
      <c r="E129" s="40">
        <v>5</v>
      </c>
      <c r="F129" s="33"/>
      <c r="G129" s="34"/>
      <c r="H129" s="41">
        <f t="shared" si="22"/>
        <v>5000</v>
      </c>
      <c r="I129" s="41">
        <f t="shared" si="22"/>
        <v>5000</v>
      </c>
      <c r="J129" s="41">
        <f t="shared" si="22"/>
        <v>5000</v>
      </c>
      <c r="K129" s="6">
        <f t="shared" si="12"/>
        <v>100</v>
      </c>
    </row>
    <row r="130" spans="1:11" ht="14.25" customHeight="1">
      <c r="A130" s="47"/>
      <c r="B130" s="44" t="s">
        <v>66</v>
      </c>
      <c r="C130" s="38">
        <v>7951100</v>
      </c>
      <c r="D130" s="39">
        <v>810</v>
      </c>
      <c r="E130" s="43">
        <v>5</v>
      </c>
      <c r="F130" s="43">
        <v>2</v>
      </c>
      <c r="G130" s="34"/>
      <c r="H130" s="41">
        <f t="shared" si="22"/>
        <v>5000</v>
      </c>
      <c r="I130" s="41">
        <f t="shared" si="22"/>
        <v>5000</v>
      </c>
      <c r="J130" s="41">
        <f t="shared" si="22"/>
        <v>5000</v>
      </c>
      <c r="K130" s="6">
        <f t="shared" si="12"/>
        <v>100</v>
      </c>
    </row>
    <row r="131" spans="1:11" ht="14.25" customHeight="1">
      <c r="A131" s="47"/>
      <c r="B131" s="45" t="s">
        <v>70</v>
      </c>
      <c r="C131" s="38">
        <v>7951100</v>
      </c>
      <c r="D131" s="39">
        <v>810</v>
      </c>
      <c r="E131" s="43">
        <v>5</v>
      </c>
      <c r="F131" s="43">
        <v>2</v>
      </c>
      <c r="G131" s="46">
        <v>806</v>
      </c>
      <c r="H131" s="41">
        <v>5000</v>
      </c>
      <c r="I131" s="41">
        <v>5000</v>
      </c>
      <c r="J131" s="41">
        <v>5000</v>
      </c>
      <c r="K131" s="6">
        <f t="shared" si="12"/>
        <v>100</v>
      </c>
    </row>
    <row r="132" spans="1:11" ht="10.5" customHeight="1">
      <c r="A132" s="48"/>
      <c r="B132" s="54"/>
      <c r="C132" s="53"/>
      <c r="D132" s="53"/>
      <c r="E132" s="53"/>
      <c r="F132" s="53"/>
      <c r="G132" s="34"/>
      <c r="H132" s="41"/>
      <c r="I132" s="41"/>
      <c r="J132" s="41"/>
      <c r="K132" s="6"/>
    </row>
    <row r="133" spans="1:11" ht="50.25" customHeight="1">
      <c r="A133" s="47">
        <v>12</v>
      </c>
      <c r="B133" s="31" t="s">
        <v>50</v>
      </c>
      <c r="C133" s="25">
        <v>7951200</v>
      </c>
      <c r="D133" s="53"/>
      <c r="E133" s="53"/>
      <c r="F133" s="53"/>
      <c r="G133" s="34"/>
      <c r="H133" s="35">
        <f aca="true" t="shared" si="23" ref="H133:J136">H134</f>
        <v>500</v>
      </c>
      <c r="I133" s="35">
        <f t="shared" si="23"/>
        <v>500</v>
      </c>
      <c r="J133" s="35">
        <f t="shared" si="23"/>
        <v>500</v>
      </c>
      <c r="K133" s="5">
        <f t="shared" si="12"/>
        <v>100</v>
      </c>
    </row>
    <row r="134" spans="1:11" ht="15.75">
      <c r="A134" s="47"/>
      <c r="B134" s="37" t="s">
        <v>51</v>
      </c>
      <c r="C134" s="38">
        <v>7951200</v>
      </c>
      <c r="D134" s="39">
        <v>800</v>
      </c>
      <c r="E134" s="53"/>
      <c r="F134" s="53"/>
      <c r="G134" s="34"/>
      <c r="H134" s="41">
        <f t="shared" si="23"/>
        <v>500</v>
      </c>
      <c r="I134" s="41">
        <f t="shared" si="23"/>
        <v>500</v>
      </c>
      <c r="J134" s="41">
        <f t="shared" si="23"/>
        <v>500</v>
      </c>
      <c r="K134" s="6">
        <f t="shared" si="12"/>
        <v>100</v>
      </c>
    </row>
    <row r="135" spans="1:11" ht="24">
      <c r="A135" s="47"/>
      <c r="B135" s="42" t="s">
        <v>45</v>
      </c>
      <c r="C135" s="38">
        <v>7951200</v>
      </c>
      <c r="D135" s="39">
        <v>800</v>
      </c>
      <c r="E135" s="40">
        <v>3</v>
      </c>
      <c r="F135" s="33"/>
      <c r="G135" s="34"/>
      <c r="H135" s="41">
        <f t="shared" si="23"/>
        <v>500</v>
      </c>
      <c r="I135" s="41">
        <f t="shared" si="23"/>
        <v>500</v>
      </c>
      <c r="J135" s="41">
        <f t="shared" si="23"/>
        <v>500</v>
      </c>
      <c r="K135" s="6">
        <f t="shared" si="12"/>
        <v>100</v>
      </c>
    </row>
    <row r="136" spans="1:11" ht="25.5" customHeight="1">
      <c r="A136" s="47"/>
      <c r="B136" s="44" t="s">
        <v>46</v>
      </c>
      <c r="C136" s="38">
        <v>7951200</v>
      </c>
      <c r="D136" s="39">
        <v>800</v>
      </c>
      <c r="E136" s="43">
        <v>3</v>
      </c>
      <c r="F136" s="43">
        <v>13</v>
      </c>
      <c r="G136" s="34"/>
      <c r="H136" s="41">
        <f t="shared" si="23"/>
        <v>500</v>
      </c>
      <c r="I136" s="41">
        <f t="shared" si="23"/>
        <v>500</v>
      </c>
      <c r="J136" s="41">
        <f t="shared" si="23"/>
        <v>500</v>
      </c>
      <c r="K136" s="6">
        <f t="shared" si="12"/>
        <v>100</v>
      </c>
    </row>
    <row r="137" spans="1:11" ht="31.5" customHeight="1">
      <c r="A137" s="47"/>
      <c r="B137" s="45" t="s">
        <v>47</v>
      </c>
      <c r="C137" s="38">
        <v>7951200</v>
      </c>
      <c r="D137" s="39">
        <v>800</v>
      </c>
      <c r="E137" s="43">
        <v>3</v>
      </c>
      <c r="F137" s="43">
        <v>13</v>
      </c>
      <c r="G137" s="46">
        <v>253</v>
      </c>
      <c r="H137" s="41">
        <v>500</v>
      </c>
      <c r="I137" s="41">
        <v>500</v>
      </c>
      <c r="J137" s="41">
        <v>500</v>
      </c>
      <c r="K137" s="6">
        <f t="shared" si="12"/>
        <v>100</v>
      </c>
    </row>
    <row r="138" spans="1:11" ht="10.5" customHeight="1">
      <c r="A138" s="48"/>
      <c r="B138" s="54"/>
      <c r="C138" s="53"/>
      <c r="D138" s="53"/>
      <c r="E138" s="53"/>
      <c r="F138" s="53"/>
      <c r="G138" s="34"/>
      <c r="H138" s="41"/>
      <c r="I138" s="41"/>
      <c r="J138" s="41"/>
      <c r="K138" s="6"/>
    </row>
    <row r="139" spans="1:11" ht="35.25" customHeight="1">
      <c r="A139" s="47">
        <v>13</v>
      </c>
      <c r="B139" s="31" t="s">
        <v>33</v>
      </c>
      <c r="C139" s="25">
        <v>7951300</v>
      </c>
      <c r="D139" s="53"/>
      <c r="E139" s="53"/>
      <c r="F139" s="53"/>
      <c r="G139" s="34"/>
      <c r="H139" s="35">
        <f aca="true" t="shared" si="24" ref="H139:J142">H140</f>
        <v>2500</v>
      </c>
      <c r="I139" s="35">
        <f t="shared" si="24"/>
        <v>2500</v>
      </c>
      <c r="J139" s="35">
        <f t="shared" si="24"/>
        <v>2496</v>
      </c>
      <c r="K139" s="5">
        <f t="shared" si="12"/>
        <v>99.83999999999999</v>
      </c>
    </row>
    <row r="140" spans="1:11" ht="14.25" customHeight="1">
      <c r="A140" s="47"/>
      <c r="B140" s="37" t="s">
        <v>18</v>
      </c>
      <c r="C140" s="38">
        <v>7951300</v>
      </c>
      <c r="D140" s="39">
        <v>810</v>
      </c>
      <c r="E140" s="53"/>
      <c r="F140" s="53"/>
      <c r="G140" s="34"/>
      <c r="H140" s="41">
        <f t="shared" si="24"/>
        <v>2500</v>
      </c>
      <c r="I140" s="41">
        <f t="shared" si="24"/>
        <v>2500</v>
      </c>
      <c r="J140" s="41">
        <f t="shared" si="24"/>
        <v>2496</v>
      </c>
      <c r="K140" s="6">
        <f t="shared" si="12"/>
        <v>99.83999999999999</v>
      </c>
    </row>
    <row r="141" spans="1:11" ht="14.25" customHeight="1">
      <c r="A141" s="47"/>
      <c r="B141" s="42" t="s">
        <v>52</v>
      </c>
      <c r="C141" s="38">
        <v>7951300</v>
      </c>
      <c r="D141" s="39">
        <v>810</v>
      </c>
      <c r="E141" s="40">
        <v>4</v>
      </c>
      <c r="F141" s="33"/>
      <c r="G141" s="34"/>
      <c r="H141" s="41">
        <f t="shared" si="24"/>
        <v>2500</v>
      </c>
      <c r="I141" s="41">
        <f t="shared" si="24"/>
        <v>2500</v>
      </c>
      <c r="J141" s="41">
        <f t="shared" si="24"/>
        <v>2496</v>
      </c>
      <c r="K141" s="6">
        <f t="shared" si="12"/>
        <v>99.83999999999999</v>
      </c>
    </row>
    <row r="142" spans="1:11" ht="14.25" customHeight="1">
      <c r="A142" s="47"/>
      <c r="B142" s="44" t="s">
        <v>53</v>
      </c>
      <c r="C142" s="38">
        <v>7951300</v>
      </c>
      <c r="D142" s="39">
        <v>810</v>
      </c>
      <c r="E142" s="43">
        <v>4</v>
      </c>
      <c r="F142" s="43">
        <v>8</v>
      </c>
      <c r="G142" s="34"/>
      <c r="H142" s="41">
        <f t="shared" si="24"/>
        <v>2500</v>
      </c>
      <c r="I142" s="41">
        <f t="shared" si="24"/>
        <v>2500</v>
      </c>
      <c r="J142" s="41">
        <f t="shared" si="24"/>
        <v>2496</v>
      </c>
      <c r="K142" s="6">
        <f t="shared" si="12"/>
        <v>99.83999999999999</v>
      </c>
    </row>
    <row r="143" spans="1:11" ht="17.25" customHeight="1">
      <c r="A143" s="47"/>
      <c r="B143" s="45" t="s">
        <v>54</v>
      </c>
      <c r="C143" s="38">
        <v>7951300</v>
      </c>
      <c r="D143" s="39">
        <v>810</v>
      </c>
      <c r="E143" s="43">
        <v>4</v>
      </c>
      <c r="F143" s="43">
        <v>8</v>
      </c>
      <c r="G143" s="46">
        <v>366</v>
      </c>
      <c r="H143" s="41">
        <v>2500</v>
      </c>
      <c r="I143" s="41">
        <v>2500</v>
      </c>
      <c r="J143" s="41">
        <v>2496</v>
      </c>
      <c r="K143" s="6">
        <f t="shared" si="12"/>
        <v>99.83999999999999</v>
      </c>
    </row>
    <row r="144" spans="1:11" ht="10.5" customHeight="1">
      <c r="A144" s="48"/>
      <c r="B144" s="54"/>
      <c r="C144" s="53"/>
      <c r="D144" s="53"/>
      <c r="E144" s="53"/>
      <c r="F144" s="53"/>
      <c r="G144" s="34"/>
      <c r="H144" s="41"/>
      <c r="I144" s="41"/>
      <c r="J144" s="41"/>
      <c r="K144" s="6"/>
    </row>
    <row r="145" spans="1:11" ht="47.25">
      <c r="A145" s="47">
        <v>14</v>
      </c>
      <c r="B145" s="31" t="s">
        <v>78</v>
      </c>
      <c r="C145" s="25">
        <v>7951400</v>
      </c>
      <c r="D145" s="53"/>
      <c r="E145" s="53"/>
      <c r="F145" s="53"/>
      <c r="G145" s="34"/>
      <c r="H145" s="35">
        <f aca="true" t="shared" si="25" ref="H145:J148">H146</f>
        <v>410</v>
      </c>
      <c r="I145" s="35">
        <f t="shared" si="25"/>
        <v>410</v>
      </c>
      <c r="J145" s="35">
        <f t="shared" si="25"/>
        <v>393</v>
      </c>
      <c r="K145" s="5">
        <f aca="true" t="shared" si="26" ref="K145:K177">J145/I145*100</f>
        <v>95.85365853658536</v>
      </c>
    </row>
    <row r="146" spans="1:11" ht="15.75">
      <c r="A146" s="47"/>
      <c r="B146" s="37" t="s">
        <v>51</v>
      </c>
      <c r="C146" s="38">
        <v>7951400</v>
      </c>
      <c r="D146" s="39">
        <v>800</v>
      </c>
      <c r="E146" s="53"/>
      <c r="F146" s="53"/>
      <c r="G146" s="34"/>
      <c r="H146" s="41">
        <f t="shared" si="25"/>
        <v>410</v>
      </c>
      <c r="I146" s="41">
        <f t="shared" si="25"/>
        <v>410</v>
      </c>
      <c r="J146" s="41">
        <f t="shared" si="25"/>
        <v>393</v>
      </c>
      <c r="K146" s="6">
        <f t="shared" si="26"/>
        <v>95.85365853658536</v>
      </c>
    </row>
    <row r="147" spans="1:11" ht="15.75">
      <c r="A147" s="47"/>
      <c r="B147" s="42" t="s">
        <v>52</v>
      </c>
      <c r="C147" s="38">
        <v>7951400</v>
      </c>
      <c r="D147" s="39">
        <v>800</v>
      </c>
      <c r="E147" s="40">
        <v>4</v>
      </c>
      <c r="F147" s="33"/>
      <c r="G147" s="34"/>
      <c r="H147" s="41">
        <f t="shared" si="25"/>
        <v>410</v>
      </c>
      <c r="I147" s="41">
        <f t="shared" si="25"/>
        <v>410</v>
      </c>
      <c r="J147" s="41">
        <f t="shared" si="25"/>
        <v>393</v>
      </c>
      <c r="K147" s="6">
        <f t="shared" si="26"/>
        <v>95.85365853658536</v>
      </c>
    </row>
    <row r="148" spans="1:11" ht="15.75">
      <c r="A148" s="47"/>
      <c r="B148" s="44" t="s">
        <v>55</v>
      </c>
      <c r="C148" s="38">
        <v>7951400</v>
      </c>
      <c r="D148" s="39">
        <v>800</v>
      </c>
      <c r="E148" s="43">
        <v>4</v>
      </c>
      <c r="F148" s="43">
        <v>11</v>
      </c>
      <c r="G148" s="34"/>
      <c r="H148" s="41">
        <f t="shared" si="25"/>
        <v>410</v>
      </c>
      <c r="I148" s="41">
        <f t="shared" si="25"/>
        <v>410</v>
      </c>
      <c r="J148" s="41">
        <f t="shared" si="25"/>
        <v>393</v>
      </c>
      <c r="K148" s="6">
        <f t="shared" si="26"/>
        <v>95.85365853658536</v>
      </c>
    </row>
    <row r="149" spans="1:11" ht="17.25" customHeight="1">
      <c r="A149" s="47"/>
      <c r="B149" s="45" t="s">
        <v>79</v>
      </c>
      <c r="C149" s="38">
        <v>7951400</v>
      </c>
      <c r="D149" s="39">
        <v>800</v>
      </c>
      <c r="E149" s="43">
        <v>4</v>
      </c>
      <c r="F149" s="43">
        <v>11</v>
      </c>
      <c r="G149" s="46">
        <v>521</v>
      </c>
      <c r="H149" s="41">
        <v>410</v>
      </c>
      <c r="I149" s="41">
        <v>410</v>
      </c>
      <c r="J149" s="41">
        <v>393</v>
      </c>
      <c r="K149" s="6">
        <f t="shared" si="26"/>
        <v>95.85365853658536</v>
      </c>
    </row>
    <row r="150" spans="1:11" ht="12.75" customHeight="1">
      <c r="A150" s="48"/>
      <c r="B150" s="54"/>
      <c r="C150" s="53"/>
      <c r="D150" s="53"/>
      <c r="E150" s="53"/>
      <c r="F150" s="53"/>
      <c r="G150" s="34"/>
      <c r="H150" s="41"/>
      <c r="I150" s="41"/>
      <c r="J150" s="41"/>
      <c r="K150" s="6"/>
    </row>
    <row r="151" spans="1:11" ht="17.25" customHeight="1">
      <c r="A151" s="47">
        <v>15</v>
      </c>
      <c r="B151" s="31" t="s">
        <v>34</v>
      </c>
      <c r="C151" s="25">
        <v>7951500</v>
      </c>
      <c r="D151" s="53"/>
      <c r="E151" s="53"/>
      <c r="F151" s="53"/>
      <c r="G151" s="34"/>
      <c r="H151" s="35">
        <f>H152+H158+H163+H168</f>
        <v>31340</v>
      </c>
      <c r="I151" s="35">
        <f>I152+I158+I163+I168</f>
        <v>32606</v>
      </c>
      <c r="J151" s="35">
        <f>J152+J158+J163+J168</f>
        <v>32264</v>
      </c>
      <c r="K151" s="5">
        <f t="shared" si="26"/>
        <v>98.95111329203215</v>
      </c>
    </row>
    <row r="152" spans="1:11" ht="14.25" customHeight="1">
      <c r="A152" s="48"/>
      <c r="B152" s="37" t="s">
        <v>18</v>
      </c>
      <c r="C152" s="38">
        <v>7951500</v>
      </c>
      <c r="D152" s="39">
        <v>810</v>
      </c>
      <c r="E152" s="53"/>
      <c r="F152" s="53"/>
      <c r="G152" s="34"/>
      <c r="H152" s="41">
        <f aca="true" t="shared" si="27" ref="H152:J153">H153</f>
        <v>27750</v>
      </c>
      <c r="I152" s="41">
        <f t="shared" si="27"/>
        <v>29016</v>
      </c>
      <c r="J152" s="41">
        <f t="shared" si="27"/>
        <v>28802</v>
      </c>
      <c r="K152" s="6">
        <f t="shared" si="26"/>
        <v>99.2624758753791</v>
      </c>
    </row>
    <row r="153" spans="1:11" ht="14.25" customHeight="1">
      <c r="A153" s="48"/>
      <c r="B153" s="42" t="s">
        <v>56</v>
      </c>
      <c r="C153" s="38">
        <v>7951500</v>
      </c>
      <c r="D153" s="39">
        <v>810</v>
      </c>
      <c r="E153" s="40">
        <v>6</v>
      </c>
      <c r="F153" s="33"/>
      <c r="G153" s="34"/>
      <c r="H153" s="41">
        <f t="shared" si="27"/>
        <v>27750</v>
      </c>
      <c r="I153" s="41">
        <f t="shared" si="27"/>
        <v>29016</v>
      </c>
      <c r="J153" s="41">
        <f t="shared" si="27"/>
        <v>28802</v>
      </c>
      <c r="K153" s="6">
        <f t="shared" si="26"/>
        <v>99.2624758753791</v>
      </c>
    </row>
    <row r="154" spans="1:11" ht="14.25" customHeight="1">
      <c r="A154" s="48"/>
      <c r="B154" s="37" t="s">
        <v>57</v>
      </c>
      <c r="C154" s="38">
        <v>7951500</v>
      </c>
      <c r="D154" s="39">
        <v>810</v>
      </c>
      <c r="E154" s="43">
        <v>6</v>
      </c>
      <c r="F154" s="43">
        <v>4</v>
      </c>
      <c r="G154" s="34"/>
      <c r="H154" s="41">
        <f>H155+H156</f>
        <v>27750</v>
      </c>
      <c r="I154" s="41">
        <f>I155+I156</f>
        <v>29016</v>
      </c>
      <c r="J154" s="41">
        <f>J155+J156</f>
        <v>28802</v>
      </c>
      <c r="K154" s="6">
        <f t="shared" si="26"/>
        <v>99.2624758753791</v>
      </c>
    </row>
    <row r="155" spans="1:11" ht="15.75">
      <c r="A155" s="48"/>
      <c r="B155" s="45" t="s">
        <v>23</v>
      </c>
      <c r="C155" s="38">
        <v>7951500</v>
      </c>
      <c r="D155" s="39">
        <v>810</v>
      </c>
      <c r="E155" s="43">
        <v>6</v>
      </c>
      <c r="F155" s="43">
        <v>4</v>
      </c>
      <c r="G155" s="46">
        <v>213</v>
      </c>
      <c r="H155" s="41">
        <v>8700</v>
      </c>
      <c r="I155" s="41">
        <v>26100</v>
      </c>
      <c r="J155" s="41">
        <v>25886</v>
      </c>
      <c r="K155" s="6">
        <f t="shared" si="26"/>
        <v>99.18007662835248</v>
      </c>
    </row>
    <row r="156" spans="1:11" ht="15.75">
      <c r="A156" s="48"/>
      <c r="B156" s="45" t="s">
        <v>58</v>
      </c>
      <c r="C156" s="38">
        <v>7951500</v>
      </c>
      <c r="D156" s="39">
        <v>810</v>
      </c>
      <c r="E156" s="43">
        <v>6</v>
      </c>
      <c r="F156" s="43">
        <v>4</v>
      </c>
      <c r="G156" s="46">
        <v>443</v>
      </c>
      <c r="H156" s="41">
        <v>19050</v>
      </c>
      <c r="I156" s="41">
        <v>2916</v>
      </c>
      <c r="J156" s="41">
        <v>2916</v>
      </c>
      <c r="K156" s="6">
        <f t="shared" si="26"/>
        <v>100</v>
      </c>
    </row>
    <row r="157" spans="1:11" ht="10.5" customHeight="1">
      <c r="A157" s="48"/>
      <c r="B157" s="54"/>
      <c r="C157" s="53"/>
      <c r="D157" s="53"/>
      <c r="E157" s="53"/>
      <c r="F157" s="53"/>
      <c r="G157" s="34"/>
      <c r="H157" s="41"/>
      <c r="I157" s="41"/>
      <c r="J157" s="41"/>
      <c r="K157" s="6"/>
    </row>
    <row r="158" spans="1:11" ht="14.25" customHeight="1">
      <c r="A158" s="48"/>
      <c r="B158" s="37" t="s">
        <v>38</v>
      </c>
      <c r="C158" s="38">
        <v>7951500</v>
      </c>
      <c r="D158" s="39">
        <v>74</v>
      </c>
      <c r="E158" s="53"/>
      <c r="F158" s="53"/>
      <c r="G158" s="34"/>
      <c r="H158" s="41">
        <f aca="true" t="shared" si="28" ref="H158:J160">H159</f>
        <v>50</v>
      </c>
      <c r="I158" s="41">
        <f t="shared" si="28"/>
        <v>50</v>
      </c>
      <c r="J158" s="41">
        <f t="shared" si="28"/>
        <v>50</v>
      </c>
      <c r="K158" s="6">
        <f t="shared" si="26"/>
        <v>100</v>
      </c>
    </row>
    <row r="159" spans="1:11" ht="14.25" customHeight="1">
      <c r="A159" s="48"/>
      <c r="B159" s="42" t="s">
        <v>56</v>
      </c>
      <c r="C159" s="38">
        <v>7951500</v>
      </c>
      <c r="D159" s="39">
        <v>74</v>
      </c>
      <c r="E159" s="40">
        <v>6</v>
      </c>
      <c r="F159" s="33"/>
      <c r="G159" s="34"/>
      <c r="H159" s="41">
        <f t="shared" si="28"/>
        <v>50</v>
      </c>
      <c r="I159" s="41">
        <f t="shared" si="28"/>
        <v>50</v>
      </c>
      <c r="J159" s="41">
        <f t="shared" si="28"/>
        <v>50</v>
      </c>
      <c r="K159" s="6">
        <f t="shared" si="26"/>
        <v>100</v>
      </c>
    </row>
    <row r="160" spans="1:11" ht="14.25" customHeight="1">
      <c r="A160" s="48"/>
      <c r="B160" s="37" t="s">
        <v>57</v>
      </c>
      <c r="C160" s="38">
        <v>7951500</v>
      </c>
      <c r="D160" s="39">
        <v>74</v>
      </c>
      <c r="E160" s="43">
        <v>6</v>
      </c>
      <c r="F160" s="43">
        <v>4</v>
      </c>
      <c r="G160" s="34"/>
      <c r="H160" s="41">
        <f t="shared" si="28"/>
        <v>50</v>
      </c>
      <c r="I160" s="41">
        <f t="shared" si="28"/>
        <v>50</v>
      </c>
      <c r="J160" s="41">
        <f t="shared" si="28"/>
        <v>50</v>
      </c>
      <c r="K160" s="6">
        <f t="shared" si="26"/>
        <v>100</v>
      </c>
    </row>
    <row r="161" spans="1:11" ht="15.75">
      <c r="A161" s="48"/>
      <c r="B161" s="45" t="s">
        <v>58</v>
      </c>
      <c r="C161" s="38">
        <v>7951500</v>
      </c>
      <c r="D161" s="39">
        <v>74</v>
      </c>
      <c r="E161" s="43">
        <v>6</v>
      </c>
      <c r="F161" s="43">
        <v>4</v>
      </c>
      <c r="G161" s="46">
        <v>443</v>
      </c>
      <c r="H161" s="41">
        <v>50</v>
      </c>
      <c r="I161" s="41">
        <v>50</v>
      </c>
      <c r="J161" s="41">
        <v>50</v>
      </c>
      <c r="K161" s="6">
        <f t="shared" si="26"/>
        <v>100</v>
      </c>
    </row>
    <row r="162" spans="1:11" ht="10.5" customHeight="1">
      <c r="A162" s="48"/>
      <c r="B162" s="54"/>
      <c r="C162" s="53"/>
      <c r="D162" s="53"/>
      <c r="E162" s="53"/>
      <c r="F162" s="53"/>
      <c r="G162" s="34"/>
      <c r="H162" s="41"/>
      <c r="I162" s="41"/>
      <c r="J162" s="41"/>
      <c r="K162" s="6"/>
    </row>
    <row r="163" spans="1:11" ht="14.25" customHeight="1">
      <c r="A163" s="48"/>
      <c r="B163" s="37" t="s">
        <v>24</v>
      </c>
      <c r="C163" s="38">
        <v>7951500</v>
      </c>
      <c r="D163" s="39">
        <v>55</v>
      </c>
      <c r="E163" s="53"/>
      <c r="F163" s="53"/>
      <c r="G163" s="34"/>
      <c r="H163" s="41">
        <f aca="true" t="shared" si="29" ref="H163:J165">H164</f>
        <v>50</v>
      </c>
      <c r="I163" s="41">
        <f t="shared" si="29"/>
        <v>50</v>
      </c>
      <c r="J163" s="41">
        <f t="shared" si="29"/>
        <v>50</v>
      </c>
      <c r="K163" s="6">
        <f t="shared" si="26"/>
        <v>100</v>
      </c>
    </row>
    <row r="164" spans="1:11" ht="14.25" customHeight="1">
      <c r="A164" s="48"/>
      <c r="B164" s="42" t="s">
        <v>56</v>
      </c>
      <c r="C164" s="38">
        <v>7951500</v>
      </c>
      <c r="D164" s="39">
        <v>55</v>
      </c>
      <c r="E164" s="40">
        <v>6</v>
      </c>
      <c r="F164" s="33"/>
      <c r="G164" s="34"/>
      <c r="H164" s="41">
        <f t="shared" si="29"/>
        <v>50</v>
      </c>
      <c r="I164" s="41">
        <f t="shared" si="29"/>
        <v>50</v>
      </c>
      <c r="J164" s="41">
        <f t="shared" si="29"/>
        <v>50</v>
      </c>
      <c r="K164" s="6">
        <f t="shared" si="26"/>
        <v>100</v>
      </c>
    </row>
    <row r="165" spans="1:11" ht="14.25" customHeight="1">
      <c r="A165" s="48"/>
      <c r="B165" s="37" t="s">
        <v>57</v>
      </c>
      <c r="C165" s="38">
        <v>7951500</v>
      </c>
      <c r="D165" s="39">
        <v>55</v>
      </c>
      <c r="E165" s="43">
        <v>6</v>
      </c>
      <c r="F165" s="43">
        <v>4</v>
      </c>
      <c r="G165" s="34"/>
      <c r="H165" s="41">
        <f t="shared" si="29"/>
        <v>50</v>
      </c>
      <c r="I165" s="41">
        <f t="shared" si="29"/>
        <v>50</v>
      </c>
      <c r="J165" s="41">
        <f t="shared" si="29"/>
        <v>50</v>
      </c>
      <c r="K165" s="6">
        <f t="shared" si="26"/>
        <v>100</v>
      </c>
    </row>
    <row r="166" spans="1:11" ht="14.25" customHeight="1">
      <c r="A166" s="48"/>
      <c r="B166" s="45" t="s">
        <v>58</v>
      </c>
      <c r="C166" s="38">
        <v>7951500</v>
      </c>
      <c r="D166" s="39">
        <v>55</v>
      </c>
      <c r="E166" s="43">
        <v>6</v>
      </c>
      <c r="F166" s="43">
        <v>4</v>
      </c>
      <c r="G166" s="46">
        <v>443</v>
      </c>
      <c r="H166" s="41">
        <v>50</v>
      </c>
      <c r="I166" s="41">
        <v>50</v>
      </c>
      <c r="J166" s="41">
        <v>50</v>
      </c>
      <c r="K166" s="6">
        <f t="shared" si="26"/>
        <v>100</v>
      </c>
    </row>
    <row r="167" spans="1:11" ht="12.75" customHeight="1">
      <c r="A167" s="48"/>
      <c r="B167" s="54"/>
      <c r="C167" s="53"/>
      <c r="D167" s="53"/>
      <c r="E167" s="53"/>
      <c r="F167" s="53"/>
      <c r="G167" s="34"/>
      <c r="H167" s="41"/>
      <c r="I167" s="41"/>
      <c r="J167" s="41"/>
      <c r="K167" s="6"/>
    </row>
    <row r="168" spans="1:11" ht="15.75">
      <c r="A168" s="48"/>
      <c r="B168" s="37" t="s">
        <v>51</v>
      </c>
      <c r="C168" s="38">
        <v>7951500</v>
      </c>
      <c r="D168" s="39">
        <v>800</v>
      </c>
      <c r="E168" s="53"/>
      <c r="F168" s="53"/>
      <c r="G168" s="34"/>
      <c r="H168" s="41">
        <f aca="true" t="shared" si="30" ref="H168:J170">H169</f>
        <v>3490</v>
      </c>
      <c r="I168" s="41">
        <f t="shared" si="30"/>
        <v>3490</v>
      </c>
      <c r="J168" s="41">
        <f t="shared" si="30"/>
        <v>3362</v>
      </c>
      <c r="K168" s="6">
        <f t="shared" si="26"/>
        <v>96.33237822349571</v>
      </c>
    </row>
    <row r="169" spans="1:11" ht="15.75">
      <c r="A169" s="48"/>
      <c r="B169" s="42" t="s">
        <v>56</v>
      </c>
      <c r="C169" s="38">
        <v>7951500</v>
      </c>
      <c r="D169" s="39">
        <v>800</v>
      </c>
      <c r="E169" s="40">
        <v>6</v>
      </c>
      <c r="F169" s="33"/>
      <c r="G169" s="34"/>
      <c r="H169" s="41">
        <f t="shared" si="30"/>
        <v>3490</v>
      </c>
      <c r="I169" s="41">
        <f t="shared" si="30"/>
        <v>3490</v>
      </c>
      <c r="J169" s="41">
        <f t="shared" si="30"/>
        <v>3362</v>
      </c>
      <c r="K169" s="6">
        <f t="shared" si="26"/>
        <v>96.33237822349571</v>
      </c>
    </row>
    <row r="170" spans="1:11" ht="14.25" customHeight="1">
      <c r="A170" s="48"/>
      <c r="B170" s="37" t="s">
        <v>57</v>
      </c>
      <c r="C170" s="38">
        <v>7951500</v>
      </c>
      <c r="D170" s="39">
        <v>800</v>
      </c>
      <c r="E170" s="43">
        <v>6</v>
      </c>
      <c r="F170" s="43">
        <v>4</v>
      </c>
      <c r="G170" s="34"/>
      <c r="H170" s="41">
        <f t="shared" si="30"/>
        <v>3490</v>
      </c>
      <c r="I170" s="41">
        <f t="shared" si="30"/>
        <v>3490</v>
      </c>
      <c r="J170" s="41">
        <f t="shared" si="30"/>
        <v>3362</v>
      </c>
      <c r="K170" s="6">
        <f t="shared" si="26"/>
        <v>96.33237822349571</v>
      </c>
    </row>
    <row r="171" spans="1:11" ht="16.5" customHeight="1">
      <c r="A171" s="48"/>
      <c r="B171" s="45" t="s">
        <v>58</v>
      </c>
      <c r="C171" s="38">
        <v>7951500</v>
      </c>
      <c r="D171" s="39">
        <v>800</v>
      </c>
      <c r="E171" s="43">
        <v>6</v>
      </c>
      <c r="F171" s="43">
        <v>4</v>
      </c>
      <c r="G171" s="46">
        <v>443</v>
      </c>
      <c r="H171" s="41">
        <v>3490</v>
      </c>
      <c r="I171" s="41">
        <v>3490</v>
      </c>
      <c r="J171" s="41">
        <v>3362</v>
      </c>
      <c r="K171" s="6">
        <f t="shared" si="26"/>
        <v>96.33237822349571</v>
      </c>
    </row>
    <row r="172" spans="1:11" ht="10.5" customHeight="1">
      <c r="A172" s="48"/>
      <c r="B172" s="45"/>
      <c r="C172" s="53"/>
      <c r="D172" s="53"/>
      <c r="E172" s="53"/>
      <c r="F172" s="53"/>
      <c r="G172" s="34"/>
      <c r="H172" s="41"/>
      <c r="I172" s="41"/>
      <c r="J172" s="41"/>
      <c r="K172" s="6"/>
    </row>
    <row r="173" spans="1:11" ht="31.5" customHeight="1">
      <c r="A173" s="47">
        <v>16</v>
      </c>
      <c r="B173" s="31" t="s">
        <v>59</v>
      </c>
      <c r="C173" s="25">
        <v>7951600</v>
      </c>
      <c r="D173" s="53"/>
      <c r="E173" s="53"/>
      <c r="F173" s="53"/>
      <c r="G173" s="34"/>
      <c r="H173" s="35">
        <f aca="true" t="shared" si="31" ref="H173:J176">H174</f>
        <v>3400</v>
      </c>
      <c r="I173" s="35">
        <f t="shared" si="31"/>
        <v>3400</v>
      </c>
      <c r="J173" s="35">
        <f t="shared" si="31"/>
        <v>2901</v>
      </c>
      <c r="K173" s="5">
        <f t="shared" si="26"/>
        <v>85.32352941176471</v>
      </c>
    </row>
    <row r="174" spans="1:11" ht="14.25" customHeight="1">
      <c r="A174" s="47"/>
      <c r="B174" s="37" t="s">
        <v>18</v>
      </c>
      <c r="C174" s="38">
        <v>7951600</v>
      </c>
      <c r="D174" s="39">
        <v>810</v>
      </c>
      <c r="E174" s="53"/>
      <c r="F174" s="53"/>
      <c r="G174" s="34"/>
      <c r="H174" s="41">
        <f t="shared" si="31"/>
        <v>3400</v>
      </c>
      <c r="I174" s="41">
        <f t="shared" si="31"/>
        <v>3400</v>
      </c>
      <c r="J174" s="41">
        <f t="shared" si="31"/>
        <v>2901</v>
      </c>
      <c r="K174" s="6">
        <f t="shared" si="26"/>
        <v>85.32352941176471</v>
      </c>
    </row>
    <row r="175" spans="1:11" ht="14.25" customHeight="1">
      <c r="A175" s="47"/>
      <c r="B175" s="42" t="s">
        <v>39</v>
      </c>
      <c r="C175" s="38">
        <v>7951600</v>
      </c>
      <c r="D175" s="39">
        <v>810</v>
      </c>
      <c r="E175" s="40">
        <v>5</v>
      </c>
      <c r="F175" s="33"/>
      <c r="G175" s="34"/>
      <c r="H175" s="41">
        <f t="shared" si="31"/>
        <v>3400</v>
      </c>
      <c r="I175" s="41">
        <f t="shared" si="31"/>
        <v>3400</v>
      </c>
      <c r="J175" s="41">
        <f t="shared" si="31"/>
        <v>2901</v>
      </c>
      <c r="K175" s="6">
        <f t="shared" si="26"/>
        <v>85.32352941176471</v>
      </c>
    </row>
    <row r="176" spans="1:11" ht="14.25" customHeight="1">
      <c r="A176" s="47"/>
      <c r="B176" s="44" t="s">
        <v>49</v>
      </c>
      <c r="C176" s="38">
        <v>7951600</v>
      </c>
      <c r="D176" s="39">
        <v>810</v>
      </c>
      <c r="E176" s="43">
        <v>5</v>
      </c>
      <c r="F176" s="43">
        <v>1</v>
      </c>
      <c r="G176" s="34"/>
      <c r="H176" s="41">
        <f t="shared" si="31"/>
        <v>3400</v>
      </c>
      <c r="I176" s="41">
        <f t="shared" si="31"/>
        <v>3400</v>
      </c>
      <c r="J176" s="41">
        <f t="shared" si="31"/>
        <v>2901</v>
      </c>
      <c r="K176" s="6">
        <f t="shared" si="26"/>
        <v>85.32352941176471</v>
      </c>
    </row>
    <row r="177" spans="1:11" ht="15.75" customHeight="1">
      <c r="A177" s="55"/>
      <c r="B177" s="56" t="s">
        <v>60</v>
      </c>
      <c r="C177" s="57">
        <v>7951600</v>
      </c>
      <c r="D177" s="58">
        <v>810</v>
      </c>
      <c r="E177" s="59">
        <v>5</v>
      </c>
      <c r="F177" s="59">
        <v>1</v>
      </c>
      <c r="G177" s="60">
        <v>410</v>
      </c>
      <c r="H177" s="61">
        <v>3400</v>
      </c>
      <c r="I177" s="61">
        <v>3400</v>
      </c>
      <c r="J177" s="61">
        <v>2901</v>
      </c>
      <c r="K177" s="6">
        <f t="shared" si="26"/>
        <v>85.32352941176471</v>
      </c>
    </row>
    <row r="178" spans="1:11" ht="12.75" customHeight="1" hidden="1">
      <c r="A178" s="16"/>
      <c r="B178" s="18"/>
      <c r="C178" s="17"/>
      <c r="D178" s="17"/>
      <c r="E178" s="17"/>
      <c r="F178" s="17"/>
      <c r="G178" s="15"/>
      <c r="H178" s="2"/>
      <c r="I178" s="2"/>
      <c r="J178" s="2"/>
      <c r="K178" s="6"/>
    </row>
    <row r="183" spans="1:10" ht="12.75">
      <c r="A183" s="65" t="s">
        <v>80</v>
      </c>
      <c r="B183" s="65"/>
      <c r="C183" s="65"/>
      <c r="D183" s="65"/>
      <c r="E183" s="65"/>
      <c r="F183" s="65"/>
      <c r="G183" s="65"/>
      <c r="H183" s="65"/>
      <c r="I183" s="65"/>
      <c r="J183" s="65"/>
    </row>
  </sheetData>
  <mergeCells count="7">
    <mergeCell ref="C1:K1"/>
    <mergeCell ref="C3:K3"/>
    <mergeCell ref="C4:K4"/>
    <mergeCell ref="A183:J183"/>
    <mergeCell ref="A8:K8"/>
    <mergeCell ref="A7:K7"/>
    <mergeCell ref="C5:K5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FedyantsevaEB</dc:creator>
  <cp:keywords/>
  <dc:description/>
  <cp:lastModifiedBy>FedyantsevaEB</cp:lastModifiedBy>
  <cp:lastPrinted>2008-03-28T11:01:14Z</cp:lastPrinted>
  <dcterms:created xsi:type="dcterms:W3CDTF">2008-02-05T08:41:10Z</dcterms:created>
  <dcterms:modified xsi:type="dcterms:W3CDTF">2008-04-24T11:13:38Z</dcterms:modified>
  <cp:category/>
  <cp:version/>
  <cp:contentType/>
  <cp:contentStatus/>
</cp:coreProperties>
</file>