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<sst xmlns="http://schemas.openxmlformats.org/spreadsheetml/2006/main" count="1139" uniqueCount="292">
  <si>
    <t>Наименование</t>
  </si>
  <si>
    <t xml:space="preserve">ЖИЛИЩНО - КОММУНАЛЬНОЕ   ХОЗЯЙСТВО        </t>
  </si>
  <si>
    <t>ОБРАЗОВАНИЕ</t>
  </si>
  <si>
    <t>ДОШКОЛЬНОЕ   ОБРАЗОВАНИЕ</t>
  </si>
  <si>
    <t>ОБЩЕЕ   ОБРАЗОВАНИЕ</t>
  </si>
  <si>
    <t>ПЕРЕПОДГОТОВКА  И  ПОВЫШЕНИЕ   КВАЛИФИКАЦИИ</t>
  </si>
  <si>
    <t>ЗДРАВООХРАНЕНИЕ</t>
  </si>
  <si>
    <t xml:space="preserve">ЖИЛИЩНОЕ   ХОЗЯЙСТВО      </t>
  </si>
  <si>
    <t xml:space="preserve">КОММУНАЛЬНОЕ   ХОЗЯЙСТВО 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</si>
  <si>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</si>
  <si>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</si>
  <si>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</si>
  <si>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</si>
  <si>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</si>
  <si>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</si>
  <si>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</si>
  <si>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</si>
  <si>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</si>
  <si>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</si>
  <si>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</si>
  <si>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</si>
  <si>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</si>
  <si>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</si>
  <si>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</si>
  <si>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</si>
  <si>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</si>
  <si>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</si>
  <si>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</si>
  <si>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</si>
  <si>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</si>
  <si>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>ДРУГИЕ ВОПРОСЫ В ОБЛАСТИ ЗДРАВООХРАНЕНИЯ И СПОРТА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</si>
  <si>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</si>
  <si>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</si>
  <si>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</si>
  <si>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</si>
  <si>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</si>
  <si>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</si>
  <si>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</si>
  <si>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</si>
  <si>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</si>
  <si>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</si>
  <si>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</si>
  <si>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</si>
  <si>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</si>
  <si>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</si>
  <si>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</si>
  <si>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</si>
  <si>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</si>
  <si>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</si>
  <si>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</si>
  <si>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</si>
  <si>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Учебные заведения и курсы по переподготовке кадров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</si>
  <si>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</si>
  <si>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</si>
  <si>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</si>
  <si>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</si>
  <si>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</si>
  <si>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</si>
  <si>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</si>
  <si>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</si>
  <si>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</si>
  <si>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</si>
  <si>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</si>
  <si>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</si>
  <si>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</si>
  <si>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</si>
  <si>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</si>
  <si>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</si>
  <si>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</si>
  <si>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</si>
  <si>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</si>
  <si>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</si>
  <si>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</si>
  <si>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</si>
  <si>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</si>
  <si>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</si>
  <si>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</si>
  <si>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</si>
  <si>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</si>
  <si>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</si>
  <si>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</si>
  <si>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</si>
  <si>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</si>
  <si>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</si>
  <si>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</si>
  <si>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</si>
  <si>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</si>
  <si>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</si>
  <si>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</si>
  <si>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</si>
  <si>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</si>
  <si>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</si>
  <si>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</si>
  <si>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</si>
  <si>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</si>
  <si>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</si>
  <si>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</si>
  <si>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</si>
  <si>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</si>
  <si>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</si>
  <si>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</si>
  <si>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</si>
  <si>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</si>
  <si>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</si>
  <si>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</si>
  <si>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</si>
  <si>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</si>
  <si>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</si>
  <si>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</si>
  <si>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</si>
  <si>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</si>
  <si>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</si>
  <si>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</si>
  <si>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Процентные платежи по долговым обязательствам</t>
  </si>
  <si>
    <t>КУЛЬТУРА, КИНЕМАТОГРАФИЯ И СРЕДСТВА МАССОВОЙ ИНФОРМАЦИИ</t>
  </si>
  <si>
    <t xml:space="preserve">Мероприятия в сфере культуры, кинематографии и средств массовой информации </t>
  </si>
  <si>
    <t>Учреждения обеспечивающие предоставление услуг в сфере                                         здравоохранения</t>
  </si>
  <si>
    <t>Строительство объектов общегражданского назначения</t>
  </si>
  <si>
    <t>214</t>
  </si>
  <si>
    <t>ДРУГИЕ ВОПРОСЫ В ОБЛАСТИ КУЛЬТУРЫ, КИНЕМАТОГРАФИИ И СРЕДСТВ МАССОВОЙ ИНФОРМАЦИИ</t>
  </si>
  <si>
    <t>Городские целевые программы</t>
  </si>
  <si>
    <t>Организационно-воспитательная работа с молодежью</t>
  </si>
  <si>
    <t xml:space="preserve">Школы-детские сады, школы начальные, неполные средние и средние </t>
  </si>
  <si>
    <t>ДРУГИЕ ВОПРОСЫ В ОБЛАСТИ НАЦИОНАЛЬНОЙ ЭКОНОМИКИ</t>
  </si>
  <si>
    <t>11</t>
  </si>
  <si>
    <t>в том числе: капитальный ремонт дорог</t>
  </si>
  <si>
    <t>ОХРАНА ОКРУЖАЮЩЕЙ СРЕДЫ</t>
  </si>
  <si>
    <t>Природоохранные мероприятия</t>
  </si>
  <si>
    <t>443</t>
  </si>
  <si>
    <t>5230000</t>
  </si>
  <si>
    <t>ДРУГИЕ ВОПРОСЫ В ОБЛАСТИ ОХРАНЫ ОКРУЖАЮЩЕЙ СРЕДЫ</t>
  </si>
  <si>
    <t>Мероприятия по борьбе с беспризорностью, по опеке и попечительству</t>
  </si>
  <si>
    <t>5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</si>
  <si>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</si>
  <si>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</si>
  <si>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</si>
  <si>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</si>
  <si>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</si>
  <si>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</si>
  <si>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</si>
  <si>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</si>
  <si>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из них: возврат бюджетных кредитов</t>
  </si>
  <si>
    <t>0920000</t>
  </si>
  <si>
    <t>520</t>
  </si>
  <si>
    <t>Программа по усилению борьбы с преступностью и правонарушениями на территории МО "Город Архангельск" на 2006-2007 годы"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</si>
  <si>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</si>
  <si>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</si>
  <si>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Мероприятия в топливно-энергетической области</t>
  </si>
  <si>
    <t>322</t>
  </si>
  <si>
    <t>Отдельные мероприятия в области морского и речного транспорта</t>
  </si>
  <si>
    <t>364</t>
  </si>
  <si>
    <t>366</t>
  </si>
  <si>
    <t>Отдельные мероприятия в сфере связи и информатики</t>
  </si>
  <si>
    <t>382</t>
  </si>
  <si>
    <t>Государственная поддержка малого предпринимательства</t>
  </si>
  <si>
    <t>521</t>
  </si>
  <si>
    <t>Cубсидии</t>
  </si>
  <si>
    <t>410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</si>
  <si>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</si>
  <si>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</si>
  <si>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Программа "Экология города Архангельска (2004-2006 годы)"</t>
  </si>
  <si>
    <t>Специальные (коррекционные) учреждения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</si>
  <si>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</si>
  <si>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</si>
  <si>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453</t>
  </si>
  <si>
    <t>Программа "Развитие муниципального здравоохранения города Архангельска на 2006-2008 годы"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</si>
  <si>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</si>
  <si>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</si>
  <si>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</si>
  <si>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</si>
  <si>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</si>
  <si>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714</t>
  </si>
  <si>
    <t>Оказание социальной помощи</t>
  </si>
  <si>
    <t>Реализация государственных функций в области социальной политики</t>
  </si>
  <si>
    <t>Программа "Старшее поколение на 2005-2008 годы"</t>
  </si>
  <si>
    <t>Программа "Семья и дети Архангельска на 2004-2006 годы"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</si>
  <si>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</si>
  <si>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Программа "Социальные инвестиции на 2004-2006 годы"</t>
  </si>
  <si>
    <t>Программа "Архангельск без наркотиков на 2006 год"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</si>
  <si>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</si>
  <si>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СБОР И УДАЛЕНИЕ ОТХОДОВ И ОЧИСТКА СТОЧНЫХ ВОД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</si>
  <si>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</si>
  <si>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</si>
  <si>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</si>
  <si>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субвенция  на реализацию основных общеобразовательных программ в общеобразовательных учреждениях</t>
  </si>
  <si>
    <t>СОЦИАЛЬНОЕ ОБЕСПЕЧЕНИЕ НАСЕЛЕНИЯ</t>
  </si>
  <si>
    <t>Выполнение других обязательств государства</t>
  </si>
  <si>
    <t>216</t>
  </si>
  <si>
    <t>в том числе: уплата членских взносов Союзу городов Цента и Северо-Запада России</t>
  </si>
  <si>
    <t>Дома ребенка</t>
  </si>
  <si>
    <t>в том числе: ледокольная кампания</t>
  </si>
  <si>
    <t>Отдельные мероприятия по другим видам транспорта</t>
  </si>
  <si>
    <t>Мероприятия в области жилищного хозяйства</t>
  </si>
  <si>
    <t>Программа "Повышение безопасности газоснабжения в жилищном фонде города Архангельска на 2005-2006 годы"</t>
  </si>
  <si>
    <t xml:space="preserve">Программа "Приоритетные направления развития сферы культуры города Архангельска на 2006-2008 годы"  </t>
  </si>
  <si>
    <t>Программа развития и поддержки малого предпринимательства в городе Архангельске на 2005-2008 годы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</si>
  <si>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</si>
  <si>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</si>
  <si>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"Молодежь Архангельска (2006-2008 годы)"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</si>
  <si>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</si>
  <si>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</si>
  <si>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</si>
  <si>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в том числе: субвенция на выполнение функций областного центра</t>
  </si>
  <si>
    <t>субвенция на выполнение функций областного центра</t>
  </si>
  <si>
    <t>из них: капитальный ремонт дорог</t>
  </si>
  <si>
    <t>ОБЕСПЕЧЕНИЕ ПРОТИВОПОЖАРНОЙ БЕЗОПАСНОСТИ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</si>
  <si>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</si>
  <si>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</si>
  <si>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</si>
  <si>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</si>
  <si>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Программа "Строительство, реконструкция и эксплуатация детских спортивных площадок"</t>
  </si>
  <si>
    <t>в том числе: средства массовой информации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</si>
  <si>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</si>
  <si>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</si>
  <si>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</si>
  <si>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</si>
  <si>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</si>
  <si>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</si>
  <si>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>Реализация государственных функций в области охраны окружающей среды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</si>
  <si>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</si>
  <si>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</si>
  <si>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</si>
  <si>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</si>
  <si>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</si>
  <si>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</si>
  <si>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 xml:space="preserve">ДРУГИЕ ВОПРОСЫ В ОБЛАСТИ ЖИЛИЩНО-КОММУНАЛЬНОГО ХОЗЯЙСТВА </t>
  </si>
  <si>
    <t>Дотации и субвенции</t>
  </si>
  <si>
    <t>616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</si>
  <si>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</si>
  <si>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 xml:space="preserve">Мероприятия по проведению оздоровительной кампании детей </t>
  </si>
  <si>
    <t xml:space="preserve">в том числе: субсидия на мероприятия по организации оздоровительной кампании детей 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</si>
  <si>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</si>
  <si>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 xml:space="preserve">субсидия на реализацию областной программы капитальных вложений 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</si>
  <si>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</si>
  <si>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Программа "Неотложные меры по совершенствованию скорой медицинской помощи населению города Архангельска на 2004-2006 годы"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</si>
  <si>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</si>
  <si>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Фонд компенсаций</t>
  </si>
  <si>
    <t>Подготовка и проведение сельскохозяйственной переписи</t>
  </si>
  <si>
    <t>5190000</t>
  </si>
  <si>
    <t>617</t>
  </si>
  <si>
    <t>Целевые программы муниципальных образований</t>
  </si>
  <si>
    <t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</t>
  </si>
  <si>
    <t xml:space="preserve">в том числе: средства резервного фонда органов исполнительной власти субъекта Российской Федерации 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</si>
  <si>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</si>
  <si>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</si>
  <si>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621</t>
  </si>
  <si>
    <t>7950000</t>
  </si>
  <si>
    <t>7950100</t>
  </si>
  <si>
    <t>7950200</t>
  </si>
  <si>
    <t>7950300</t>
  </si>
  <si>
    <t>7950400</t>
  </si>
  <si>
    <t>7950700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</si>
  <si>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</si>
  <si>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</si>
  <si>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>7950600</t>
  </si>
  <si>
    <t>7950900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</si>
  <si>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</si>
  <si>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</si>
  <si>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в том числе: субвенция на осуществление полномочий по подготовке и проведению сельскохозяйственной переписи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</si>
  <si>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</si>
  <si>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624</t>
  </si>
  <si>
    <t>Компенсации членам семей погибших военнослужащих</t>
  </si>
  <si>
    <t>473</t>
  </si>
  <si>
    <t xml:space="preserve">субсидия на реализацию областной программы государственных капитальных вложений </t>
  </si>
  <si>
    <t xml:space="preserve">в том числе: субсидия на реализацию областной программы государственных капитальных вложений 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</si>
  <si>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</si>
  <si>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>в том числе: субвенция на предоставление гражданам субсидий на оплату жилого помещения и коммунальных услуг</t>
  </si>
  <si>
    <t xml:space="preserve">средства резервного фонда органов исполнительной власти субъекта Российской Федерации </t>
  </si>
  <si>
    <t>Социально-экономическая целевая программа Архангельской области "Развитие общего образования и воспитание детей " на 2006-2008 годы</t>
  </si>
  <si>
    <t>Государственная поддержка в сфере образования</t>
  </si>
  <si>
    <t>в том числе: субсидия на реализацию социально-экономической целевой программы Архангельской области "Развитие общего образования и воспитания детей" на 2006-2008 годы</t>
  </si>
  <si>
    <t>285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</si>
  <si>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</si>
  <si>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в том числе: 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</si>
  <si>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>средства бюджетов на реализацию Федеральной адресной инвестиционной программы</t>
  </si>
  <si>
    <t>в том числе: субвенция на возмещение расходов по оказанию помощи семьям, выезжающим с северных территорий</t>
  </si>
  <si>
    <t>субвенция на погашение кредиторской задолженности за 2004 год по реализации Федерального закона "О социальной защите инвалидов в Российской Федерации", за исключением льгот по оплате жилищно-коммунальных услуг</t>
  </si>
  <si>
    <t>в том числе: субвенция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</si>
  <si>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</si>
  <si>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Процент исполне-ния</t>
  </si>
  <si>
    <t xml:space="preserve">Утверж-дено по бюджету,                                                                  тыс. руб. </t>
  </si>
  <si>
    <t>НАЦИОНАЛЬНАЯ БЕЗОПАСНОСТЬ И ПРАВООХРАНИТЕЛЬНАЯ ДЕЯТЕЛЬНОСТЬ</t>
  </si>
  <si>
    <t>субвенция на осуществление государственных полномочий в сфере охраны труда</t>
  </si>
  <si>
    <t xml:space="preserve">к решению Архангельского </t>
  </si>
  <si>
    <t>городского Совета депутатов</t>
  </si>
  <si>
    <t xml:space="preserve">от                  №  </t>
  </si>
  <si>
    <t>Программа "Социальные инвестиции" на 2004-2006 годы</t>
  </si>
  <si>
    <t>Программа "Строительство, реконструкция и эксплуатация детских спортивных площадок" на 2006-2009 годы</t>
  </si>
  <si>
    <t>ПРИЛОЖЕНИЕ № 4</t>
  </si>
  <si>
    <t xml:space="preserve"> Распределение расходов городского бюджета за 2006 год по разделам, подразделам,                                                                                                                                                          целевым статьям и видам расходов функциональной классификации расходов                                                                      бюджетов Российской Федерации</t>
  </si>
  <si>
    <t>Кассовое исполнение,                                                                                             тыс. руб.</t>
  </si>
  <si>
    <t>______________________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</si>
</sst>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thin"/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55"/>
      </right>
      <top style="hair"/>
      <bottom style="hair"/>
    </border>
    <border>
      <left style="thin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3" fontId="7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5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 indent="2"/>
    </xf>
    <xf numFmtId="0" fontId="5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top" wrapText="1"/>
    </xf>
    <xf numFmtId="49" fontId="9" fillId="0" borderId="8" xfId="0" applyNumberFormat="1" applyFont="1" applyBorder="1" applyAlignment="1">
      <alignment horizontal="center" wrapText="1"/>
    </xf>
    <xf numFmtId="49" fontId="9" fillId="0" borderId="9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/>
    </xf>
    <xf numFmtId="3" fontId="4" fillId="0" borderId="10" xfId="0" applyNumberFormat="1" applyFont="1" applyBorder="1" applyAlignment="1">
      <alignment/>
    </xf>
    <xf numFmtId="49" fontId="6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8" xfId="0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1" fillId="0" borderId="8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 vertical="top" wrapText="1" indent="5"/>
    </xf>
    <xf numFmtId="49" fontId="6" fillId="0" borderId="8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/>
    </xf>
    <xf numFmtId="0" fontId="3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49" fontId="4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 indent="2"/>
    </xf>
    <xf numFmtId="49" fontId="4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49" fontId="3" fillId="0" borderId="8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4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7" fontId="6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1" fillId="0" borderId="8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3" fontId="2" fillId="0" borderId="30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wrapText="1"/>
    </xf>
    <xf numFmtId="0" fontId="0" fillId="0" borderId="3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4"/>
  <sheetViews>
    <sheetView tabSelected="1" zoomScale="90" zoomScaleNormal="90" workbookViewId="0" topLeftCell="A1">
      <selection activeCell="H362" sqref="H362"/>
    </sheetView>
  </sheetViews>
  <sheetFormatPr defaultColWidth="9.00390625" defaultRowHeight="12.75"/>
  <cols>
    <col min="1" max="1" width="72.125" style="2" customWidth="1"/>
    <col min="2" max="2" width="14.625" style="0" hidden="1" customWidth="1"/>
    <col min="3" max="3" width="4.125" style="1" customWidth="1"/>
    <col min="4" max="4" width="4.625" style="1" customWidth="1"/>
    <col min="5" max="5" width="8.75390625" style="0" customWidth="1"/>
    <col min="6" max="6" width="4.375" style="1" customWidth="1"/>
    <col min="7" max="7" width="10.00390625" style="11" hidden="1" customWidth="1"/>
    <col min="8" max="8" width="11.00390625" style="98" customWidth="1"/>
    <col min="9" max="9" width="8.125" style="99" hidden="1" customWidth="1"/>
  </cols>
  <sheetData>
    <row r="1" spans="3:6" ht="16.5">
      <c r="C1" s="128" t="s">
        <v>288</v>
      </c>
      <c r="F1" s="128"/>
    </row>
    <row r="2" spans="3:6" ht="11.25" customHeight="1">
      <c r="C2" s="129"/>
      <c r="F2" s="129"/>
    </row>
    <row r="3" spans="3:6" ht="16.5">
      <c r="C3" s="130" t="s">
        <v>283</v>
      </c>
      <c r="F3" s="130"/>
    </row>
    <row r="4" spans="3:6" ht="16.5">
      <c r="C4" s="130" t="s">
        <v>284</v>
      </c>
      <c r="F4" s="130"/>
    </row>
    <row r="5" spans="3:6" ht="16.5">
      <c r="C5" s="130" t="s">
        <v>285</v>
      </c>
      <c r="F5" s="130"/>
    </row>
    <row r="6" ht="11.25" customHeight="1"/>
    <row r="7" spans="1:9" s="12" customFormat="1" ht="52.5" customHeight="1">
      <c r="A7" s="136" t="s">
        <v>289</v>
      </c>
      <c r="B7" s="136"/>
      <c r="C7" s="136"/>
      <c r="D7" s="136"/>
      <c r="E7" s="136"/>
      <c r="F7" s="136"/>
      <c r="G7" s="136"/>
      <c r="H7" s="136"/>
      <c r="I7" s="136"/>
    </row>
    <row r="8" spans="1:7" ht="12" customHeight="1">
      <c r="A8" s="3"/>
      <c r="B8" s="4"/>
      <c r="C8" s="4"/>
      <c r="D8" s="4"/>
      <c r="E8" s="4"/>
      <c r="F8" s="4"/>
      <c r="G8" s="9"/>
    </row>
    <row r="9" spans="1:9" ht="15" customHeight="1">
      <c r="A9" s="150" t="s">
        <v>0</v>
      </c>
      <c r="B9" s="13"/>
      <c r="C9" s="156" t="s">
        <v>93</v>
      </c>
      <c r="D9" s="156" t="s">
        <v>136</v>
      </c>
      <c r="E9" s="152" t="s">
        <v>137</v>
      </c>
      <c r="F9" s="140" t="s">
        <v>138</v>
      </c>
      <c r="G9" s="154" t="s">
        <v>280</v>
      </c>
      <c r="H9" s="139" t="s">
        <v>290</v>
      </c>
      <c r="I9" s="135" t="s">
        <v>279</v>
      </c>
    </row>
    <row r="10" spans="1:9" ht="37.5" customHeight="1">
      <c r="A10" s="151"/>
      <c r="B10" s="14"/>
      <c r="C10" s="157"/>
      <c r="D10" s="157"/>
      <c r="E10" s="153"/>
      <c r="F10" s="141"/>
      <c r="G10" s="155"/>
      <c r="H10" s="139"/>
      <c r="I10" s="135"/>
    </row>
    <row r="11" spans="1:9" ht="12.75" customHeight="1">
      <c r="A11" s="148">
        <v>1</v>
      </c>
      <c r="B11" s="149"/>
      <c r="C11" s="6">
        <v>2</v>
      </c>
      <c r="D11" s="6" t="s">
        <v>112</v>
      </c>
      <c r="E11" s="5">
        <v>4</v>
      </c>
      <c r="F11" s="7" t="s">
        <v>132</v>
      </c>
      <c r="G11" s="10">
        <v>6</v>
      </c>
      <c r="H11" s="100">
        <v>6</v>
      </c>
      <c r="I11" s="101">
        <v>8</v>
      </c>
    </row>
    <row r="12" spans="1:9" ht="12.75" customHeight="1">
      <c r="A12" s="38"/>
      <c r="B12" s="39"/>
      <c r="C12" s="40"/>
      <c r="D12" s="40"/>
      <c r="E12" s="39"/>
      <c r="F12" s="41"/>
      <c r="G12" s="42"/>
      <c r="H12" s="102"/>
      <c r="I12" s="103"/>
    </row>
    <row r="13" spans="1:9" ht="15.75" hidden="1">
      <c r="A13" s="134" t="s">
        <v>11</v>
      </c>
      <c r="B13" s="147"/>
      <c r="C13" s="91"/>
      <c r="D13" s="91"/>
      <c r="E13" s="158"/>
      <c r="F13" s="146"/>
      <c r="G13" s="73"/>
      <c r="H13" s="69"/>
      <c r="I13" s="105"/>
    </row>
    <row r="14" spans="1:9" ht="14.25" customHeight="1">
      <c r="A14" s="134"/>
      <c r="B14" s="147"/>
      <c r="C14" s="97" t="s">
        <v>94</v>
      </c>
      <c r="D14" s="97"/>
      <c r="E14" s="158"/>
      <c r="F14" s="146"/>
      <c r="G14" s="60">
        <f>G15+G19+G26+G35+G39+G43+G47+G51</f>
        <v>281089</v>
      </c>
      <c r="H14" s="88">
        <f>H15+H19+H26+H35+H39+H43+H47+H51</f>
        <v>264074</v>
      </c>
      <c r="I14" s="122">
        <f>H14/G14*100</f>
        <v>93.94675707694005</v>
      </c>
    </row>
    <row r="15" spans="1:9" ht="25.5" customHeight="1">
      <c r="A15" s="159" t="s">
        <v>12</v>
      </c>
      <c r="B15" s="160"/>
      <c r="C15" s="22" t="s">
        <v>94</v>
      </c>
      <c r="D15" s="22" t="s">
        <v>95</v>
      </c>
      <c r="E15" s="45"/>
      <c r="F15" s="32"/>
      <c r="G15" s="24">
        <f>G17</f>
        <v>1320</v>
      </c>
      <c r="H15" s="69">
        <f>H16</f>
        <v>1257</v>
      </c>
      <c r="I15" s="123">
        <f>H15/G15*100</f>
        <v>95.22727272727273</v>
      </c>
    </row>
    <row r="16" spans="1:9" ht="18" customHeight="1">
      <c r="A16" s="161" t="s">
        <v>53</v>
      </c>
      <c r="B16" s="162"/>
      <c r="C16" s="22" t="s">
        <v>94</v>
      </c>
      <c r="D16" s="22" t="s">
        <v>95</v>
      </c>
      <c r="E16" s="22" t="s">
        <v>89</v>
      </c>
      <c r="F16" s="32"/>
      <c r="G16" s="24">
        <f>G17</f>
        <v>1320</v>
      </c>
      <c r="H16" s="69">
        <f>H17</f>
        <v>1257</v>
      </c>
      <c r="I16" s="123">
        <f aca="true" t="shared" si="0" ref="I16:I79">H16/G16*100</f>
        <v>95.22727272727273</v>
      </c>
    </row>
    <row r="17" spans="1:9" ht="16.5" customHeight="1">
      <c r="A17" s="163" t="s">
        <v>213</v>
      </c>
      <c r="B17" s="164"/>
      <c r="C17" s="22" t="s">
        <v>94</v>
      </c>
      <c r="D17" s="22" t="s">
        <v>95</v>
      </c>
      <c r="E17" s="22" t="s">
        <v>89</v>
      </c>
      <c r="F17" s="23" t="s">
        <v>38</v>
      </c>
      <c r="G17" s="24">
        <v>1320</v>
      </c>
      <c r="H17" s="69">
        <v>1257</v>
      </c>
      <c r="I17" s="123">
        <f t="shared" si="0"/>
        <v>95.22727272727273</v>
      </c>
    </row>
    <row r="18" spans="1:9" ht="12" customHeight="1">
      <c r="A18" s="18"/>
      <c r="B18" s="94"/>
      <c r="C18" s="22"/>
      <c r="D18" s="22"/>
      <c r="E18" s="22"/>
      <c r="F18" s="23"/>
      <c r="G18" s="24"/>
      <c r="H18" s="69"/>
      <c r="I18" s="123"/>
    </row>
    <row r="19" spans="1:9" ht="24.75" customHeight="1">
      <c r="A19" s="165" t="s">
        <v>13</v>
      </c>
      <c r="B19" s="166"/>
      <c r="C19" s="22" t="s">
        <v>94</v>
      </c>
      <c r="D19" s="22" t="s">
        <v>96</v>
      </c>
      <c r="E19" s="22"/>
      <c r="F19" s="32"/>
      <c r="G19" s="24">
        <f>G20</f>
        <v>21827</v>
      </c>
      <c r="H19" s="69">
        <f>H20</f>
        <v>20007</v>
      </c>
      <c r="I19" s="123">
        <f t="shared" si="0"/>
        <v>91.6617033948779</v>
      </c>
    </row>
    <row r="20" spans="1:9" ht="17.25" customHeight="1">
      <c r="A20" s="161" t="s">
        <v>53</v>
      </c>
      <c r="B20" s="162"/>
      <c r="C20" s="22" t="s">
        <v>94</v>
      </c>
      <c r="D20" s="22" t="s">
        <v>96</v>
      </c>
      <c r="E20" s="22" t="s">
        <v>89</v>
      </c>
      <c r="F20" s="23"/>
      <c r="G20" s="24">
        <f>G21+G23+G24</f>
        <v>21827</v>
      </c>
      <c r="H20" s="69">
        <f>H21+H23+H24</f>
        <v>20007</v>
      </c>
      <c r="I20" s="123">
        <f t="shared" si="0"/>
        <v>91.6617033948779</v>
      </c>
    </row>
    <row r="21" spans="1:9" ht="15.75" customHeight="1">
      <c r="A21" s="30" t="s">
        <v>54</v>
      </c>
      <c r="B21" s="94"/>
      <c r="C21" s="22" t="s">
        <v>94</v>
      </c>
      <c r="D21" s="22" t="s">
        <v>96</v>
      </c>
      <c r="E21" s="22" t="s">
        <v>89</v>
      </c>
      <c r="F21" s="23" t="s">
        <v>39</v>
      </c>
      <c r="G21" s="24">
        <v>19314</v>
      </c>
      <c r="H21" s="69">
        <v>17648</v>
      </c>
      <c r="I21" s="123">
        <f t="shared" si="0"/>
        <v>91.37413275344309</v>
      </c>
    </row>
    <row r="22" spans="1:9" ht="13.5" customHeight="1">
      <c r="A22" s="132" t="s">
        <v>211</v>
      </c>
      <c r="B22" s="94"/>
      <c r="C22" s="22"/>
      <c r="D22" s="22"/>
      <c r="E22" s="22"/>
      <c r="F22" s="23"/>
      <c r="G22" s="33">
        <v>4500</v>
      </c>
      <c r="H22" s="29">
        <v>4494</v>
      </c>
      <c r="I22" s="124">
        <f t="shared" si="0"/>
        <v>99.86666666666667</v>
      </c>
    </row>
    <row r="23" spans="1:9" ht="16.5" customHeight="1">
      <c r="A23" s="18" t="s">
        <v>214</v>
      </c>
      <c r="B23" s="94"/>
      <c r="C23" s="22" t="s">
        <v>94</v>
      </c>
      <c r="D23" s="22" t="s">
        <v>96</v>
      </c>
      <c r="E23" s="22" t="s">
        <v>89</v>
      </c>
      <c r="F23" s="23" t="s">
        <v>40</v>
      </c>
      <c r="G23" s="24">
        <v>1320</v>
      </c>
      <c r="H23" s="69">
        <v>1295</v>
      </c>
      <c r="I23" s="123">
        <f t="shared" si="0"/>
        <v>98.10606060606061</v>
      </c>
    </row>
    <row r="24" spans="1:9" ht="17.25" customHeight="1">
      <c r="A24" s="18" t="s">
        <v>215</v>
      </c>
      <c r="B24" s="94"/>
      <c r="C24" s="22" t="s">
        <v>94</v>
      </c>
      <c r="D24" s="22" t="s">
        <v>96</v>
      </c>
      <c r="E24" s="22" t="s">
        <v>89</v>
      </c>
      <c r="F24" s="23" t="s">
        <v>41</v>
      </c>
      <c r="G24" s="24">
        <v>1193</v>
      </c>
      <c r="H24" s="69">
        <v>1064</v>
      </c>
      <c r="I24" s="123">
        <f t="shared" si="0"/>
        <v>89.18692372170997</v>
      </c>
    </row>
    <row r="25" spans="1:9" ht="12" customHeight="1">
      <c r="A25" s="30"/>
      <c r="B25" s="94"/>
      <c r="C25" s="22"/>
      <c r="D25" s="22"/>
      <c r="E25" s="22"/>
      <c r="F25" s="23"/>
      <c r="G25" s="33"/>
      <c r="H25" s="69"/>
      <c r="I25" s="123"/>
    </row>
    <row r="26" spans="1:9" ht="36.75" customHeight="1">
      <c r="A26" s="48" t="s">
        <v>14</v>
      </c>
      <c r="B26" s="133"/>
      <c r="C26" s="22" t="s">
        <v>94</v>
      </c>
      <c r="D26" s="22" t="s">
        <v>97</v>
      </c>
      <c r="E26" s="49"/>
      <c r="F26" s="23"/>
      <c r="G26" s="24">
        <f>G27</f>
        <v>126334</v>
      </c>
      <c r="H26" s="69">
        <f>H27</f>
        <v>125890</v>
      </c>
      <c r="I26" s="123">
        <f t="shared" si="0"/>
        <v>99.6485506672788</v>
      </c>
    </row>
    <row r="27" spans="1:9" ht="17.25" customHeight="1">
      <c r="A27" s="144" t="s">
        <v>53</v>
      </c>
      <c r="B27" s="145"/>
      <c r="C27" s="22" t="s">
        <v>94</v>
      </c>
      <c r="D27" s="22" t="s">
        <v>97</v>
      </c>
      <c r="E27" s="22" t="s">
        <v>89</v>
      </c>
      <c r="F27" s="23"/>
      <c r="G27" s="24">
        <f>G28</f>
        <v>126334</v>
      </c>
      <c r="H27" s="69">
        <f>H28</f>
        <v>125890</v>
      </c>
      <c r="I27" s="123">
        <f t="shared" si="0"/>
        <v>99.6485506672788</v>
      </c>
    </row>
    <row r="28" spans="1:9" ht="16.5" customHeight="1">
      <c r="A28" s="30" t="s">
        <v>54</v>
      </c>
      <c r="B28" s="21"/>
      <c r="C28" s="22" t="s">
        <v>94</v>
      </c>
      <c r="D28" s="22" t="s">
        <v>97</v>
      </c>
      <c r="E28" s="22" t="s">
        <v>89</v>
      </c>
      <c r="F28" s="23" t="s">
        <v>39</v>
      </c>
      <c r="G28" s="24">
        <v>126334</v>
      </c>
      <c r="H28" s="69">
        <v>125890</v>
      </c>
      <c r="I28" s="123">
        <f t="shared" si="0"/>
        <v>99.6485506672788</v>
      </c>
    </row>
    <row r="29" spans="1:9" ht="14.25" customHeight="1">
      <c r="A29" s="35" t="s">
        <v>211</v>
      </c>
      <c r="B29" s="21"/>
      <c r="C29" s="22"/>
      <c r="D29" s="22"/>
      <c r="E29" s="22"/>
      <c r="F29" s="23"/>
      <c r="G29" s="33">
        <v>8000</v>
      </c>
      <c r="H29" s="29">
        <v>7670</v>
      </c>
      <c r="I29" s="124">
        <f t="shared" si="0"/>
        <v>95.875</v>
      </c>
    </row>
    <row r="30" spans="1:9" ht="15" customHeight="1">
      <c r="A30" s="50" t="s">
        <v>282</v>
      </c>
      <c r="B30" s="21"/>
      <c r="C30" s="31"/>
      <c r="D30" s="31"/>
      <c r="E30" s="31"/>
      <c r="F30" s="32"/>
      <c r="G30" s="33">
        <v>563</v>
      </c>
      <c r="H30" s="29">
        <v>563</v>
      </c>
      <c r="I30" s="124">
        <f t="shared" si="0"/>
        <v>100</v>
      </c>
    </row>
    <row r="31" spans="1:9" ht="27" customHeight="1">
      <c r="A31" s="50" t="s">
        <v>181</v>
      </c>
      <c r="B31" s="21"/>
      <c r="C31" s="31"/>
      <c r="D31" s="31"/>
      <c r="E31" s="31"/>
      <c r="F31" s="32"/>
      <c r="G31" s="33">
        <v>4782</v>
      </c>
      <c r="H31" s="29">
        <v>4772</v>
      </c>
      <c r="I31" s="124">
        <f t="shared" si="0"/>
        <v>99.79088247595148</v>
      </c>
    </row>
    <row r="32" spans="1:9" ht="27" customHeight="1">
      <c r="A32" s="50" t="s">
        <v>182</v>
      </c>
      <c r="B32" s="21"/>
      <c r="C32" s="31"/>
      <c r="D32" s="31"/>
      <c r="E32" s="31"/>
      <c r="F32" s="32"/>
      <c r="G32" s="33">
        <v>2549</v>
      </c>
      <c r="H32" s="29">
        <v>2507</v>
      </c>
      <c r="I32" s="124">
        <f t="shared" si="0"/>
        <v>98.35229501765397</v>
      </c>
    </row>
    <row r="33" spans="1:9" ht="52.5" customHeight="1">
      <c r="A33" s="50" t="s">
        <v>228</v>
      </c>
      <c r="B33" s="51"/>
      <c r="C33" s="31"/>
      <c r="D33" s="31"/>
      <c r="E33" s="31"/>
      <c r="F33" s="32"/>
      <c r="G33" s="33">
        <v>13</v>
      </c>
      <c r="H33" s="29">
        <v>13</v>
      </c>
      <c r="I33" s="124">
        <f t="shared" si="0"/>
        <v>100</v>
      </c>
    </row>
    <row r="34" spans="1:9" ht="12" customHeight="1">
      <c r="A34" s="30"/>
      <c r="B34" s="21"/>
      <c r="C34" s="22"/>
      <c r="D34" s="22"/>
      <c r="E34" s="22"/>
      <c r="F34" s="23"/>
      <c r="G34" s="24"/>
      <c r="H34" s="69"/>
      <c r="I34" s="123"/>
    </row>
    <row r="35" spans="1:9" ht="24" customHeight="1">
      <c r="A35" s="44" t="s">
        <v>15</v>
      </c>
      <c r="B35" s="21"/>
      <c r="C35" s="22" t="s">
        <v>94</v>
      </c>
      <c r="D35" s="22" t="s">
        <v>98</v>
      </c>
      <c r="E35" s="49"/>
      <c r="F35" s="23"/>
      <c r="G35" s="24">
        <f>G37</f>
        <v>16892</v>
      </c>
      <c r="H35" s="69">
        <f>H36</f>
        <v>16846</v>
      </c>
      <c r="I35" s="123">
        <f t="shared" si="0"/>
        <v>99.72768174283685</v>
      </c>
    </row>
    <row r="36" spans="1:9" ht="17.25" customHeight="1">
      <c r="A36" s="144" t="s">
        <v>53</v>
      </c>
      <c r="B36" s="145"/>
      <c r="C36" s="22" t="s">
        <v>94</v>
      </c>
      <c r="D36" s="22" t="s">
        <v>98</v>
      </c>
      <c r="E36" s="22" t="s">
        <v>89</v>
      </c>
      <c r="F36" s="23"/>
      <c r="G36" s="24">
        <f>G37</f>
        <v>16892</v>
      </c>
      <c r="H36" s="69">
        <f>H37</f>
        <v>16846</v>
      </c>
      <c r="I36" s="123">
        <f t="shared" si="0"/>
        <v>99.72768174283685</v>
      </c>
    </row>
    <row r="37" spans="1:9" ht="16.5" customHeight="1">
      <c r="A37" s="30" t="s">
        <v>54</v>
      </c>
      <c r="B37" s="21"/>
      <c r="C37" s="22" t="s">
        <v>94</v>
      </c>
      <c r="D37" s="22" t="s">
        <v>98</v>
      </c>
      <c r="E37" s="22" t="s">
        <v>89</v>
      </c>
      <c r="F37" s="23" t="s">
        <v>39</v>
      </c>
      <c r="G37" s="24">
        <v>16892</v>
      </c>
      <c r="H37" s="69">
        <v>16846</v>
      </c>
      <c r="I37" s="123">
        <f t="shared" si="0"/>
        <v>99.72768174283685</v>
      </c>
    </row>
    <row r="38" spans="1:9" ht="12" customHeight="1">
      <c r="A38" s="52"/>
      <c r="B38" s="21"/>
      <c r="C38" s="53"/>
      <c r="D38" s="53"/>
      <c r="E38" s="53"/>
      <c r="F38" s="54"/>
      <c r="G38" s="55"/>
      <c r="H38" s="69"/>
      <c r="I38" s="123"/>
    </row>
    <row r="39" spans="1:9" ht="14.25" customHeight="1">
      <c r="A39" s="44" t="s">
        <v>16</v>
      </c>
      <c r="B39" s="56"/>
      <c r="C39" s="22" t="s">
        <v>94</v>
      </c>
      <c r="D39" s="22" t="s">
        <v>99</v>
      </c>
      <c r="E39" s="49"/>
      <c r="F39" s="23"/>
      <c r="G39" s="24">
        <f>G41</f>
        <v>1300</v>
      </c>
      <c r="H39" s="69">
        <f>H40</f>
        <v>1300</v>
      </c>
      <c r="I39" s="123">
        <f t="shared" si="0"/>
        <v>100</v>
      </c>
    </row>
    <row r="40" spans="1:9" ht="16.5" customHeight="1">
      <c r="A40" s="20" t="s">
        <v>63</v>
      </c>
      <c r="B40" s="56"/>
      <c r="C40" s="22" t="s">
        <v>94</v>
      </c>
      <c r="D40" s="22" t="s">
        <v>99</v>
      </c>
      <c r="E40" s="22" t="s">
        <v>90</v>
      </c>
      <c r="F40" s="23"/>
      <c r="G40" s="24">
        <f>G41</f>
        <v>1300</v>
      </c>
      <c r="H40" s="69">
        <f>H41</f>
        <v>1300</v>
      </c>
      <c r="I40" s="123">
        <f t="shared" si="0"/>
        <v>100</v>
      </c>
    </row>
    <row r="41" spans="1:9" ht="31.5" customHeight="1">
      <c r="A41" s="30" t="s">
        <v>216</v>
      </c>
      <c r="B41" s="56"/>
      <c r="C41" s="22" t="s">
        <v>94</v>
      </c>
      <c r="D41" s="22" t="s">
        <v>99</v>
      </c>
      <c r="E41" s="22" t="s">
        <v>90</v>
      </c>
      <c r="F41" s="23" t="s">
        <v>42</v>
      </c>
      <c r="G41" s="24">
        <v>1300</v>
      </c>
      <c r="H41" s="69">
        <v>1300</v>
      </c>
      <c r="I41" s="123">
        <f t="shared" si="0"/>
        <v>100</v>
      </c>
    </row>
    <row r="42" spans="1:9" ht="11.25" customHeight="1">
      <c r="A42" s="30"/>
      <c r="B42" s="56"/>
      <c r="C42" s="22"/>
      <c r="D42" s="22"/>
      <c r="E42" s="22"/>
      <c r="F42" s="23"/>
      <c r="G42" s="24"/>
      <c r="H42" s="69"/>
      <c r="I42" s="123"/>
    </row>
    <row r="43" spans="1:9" ht="15" customHeight="1">
      <c r="A43" s="44" t="s">
        <v>17</v>
      </c>
      <c r="B43" s="56"/>
      <c r="C43" s="22" t="s">
        <v>94</v>
      </c>
      <c r="D43" s="22" t="s">
        <v>100</v>
      </c>
      <c r="E43" s="49"/>
      <c r="F43" s="23"/>
      <c r="G43" s="24">
        <f>G45</f>
        <v>11962</v>
      </c>
      <c r="H43" s="69">
        <f>H44</f>
        <v>2191</v>
      </c>
      <c r="I43" s="123">
        <f t="shared" si="0"/>
        <v>18.316335061026585</v>
      </c>
    </row>
    <row r="44" spans="1:9" ht="15.75" customHeight="1">
      <c r="A44" s="20" t="s">
        <v>113</v>
      </c>
      <c r="B44" s="56"/>
      <c r="C44" s="22" t="s">
        <v>94</v>
      </c>
      <c r="D44" s="22" t="s">
        <v>100</v>
      </c>
      <c r="E44" s="22" t="s">
        <v>91</v>
      </c>
      <c r="F44" s="23"/>
      <c r="G44" s="24">
        <f>G45</f>
        <v>11962</v>
      </c>
      <c r="H44" s="69">
        <f>H45</f>
        <v>2191</v>
      </c>
      <c r="I44" s="123">
        <f t="shared" si="0"/>
        <v>18.316335061026585</v>
      </c>
    </row>
    <row r="45" spans="1:9" ht="15.75" customHeight="1">
      <c r="A45" s="30" t="s">
        <v>64</v>
      </c>
      <c r="B45" s="56"/>
      <c r="C45" s="22" t="s">
        <v>94</v>
      </c>
      <c r="D45" s="22" t="s">
        <v>100</v>
      </c>
      <c r="E45" s="22" t="s">
        <v>91</v>
      </c>
      <c r="F45" s="23" t="s">
        <v>43</v>
      </c>
      <c r="G45" s="24">
        <v>11962</v>
      </c>
      <c r="H45" s="69">
        <v>2191</v>
      </c>
      <c r="I45" s="123">
        <f t="shared" si="0"/>
        <v>18.316335061026585</v>
      </c>
    </row>
    <row r="46" spans="1:9" ht="12" customHeight="1">
      <c r="A46" s="30"/>
      <c r="B46" s="56"/>
      <c r="C46" s="22"/>
      <c r="D46" s="22"/>
      <c r="E46" s="22"/>
      <c r="F46" s="23"/>
      <c r="G46" s="24"/>
      <c r="H46" s="69"/>
      <c r="I46" s="123"/>
    </row>
    <row r="47" spans="1:9" ht="14.25" customHeight="1">
      <c r="A47" s="44" t="s">
        <v>18</v>
      </c>
      <c r="B47" s="56"/>
      <c r="C47" s="22" t="s">
        <v>94</v>
      </c>
      <c r="D47" s="22" t="s">
        <v>101</v>
      </c>
      <c r="E47" s="22"/>
      <c r="F47" s="23"/>
      <c r="G47" s="24">
        <f>G49</f>
        <v>3495</v>
      </c>
      <c r="H47" s="69">
        <v>0</v>
      </c>
      <c r="I47" s="123"/>
    </row>
    <row r="48" spans="1:9" ht="15" customHeight="1">
      <c r="A48" s="20" t="s">
        <v>65</v>
      </c>
      <c r="B48" s="56"/>
      <c r="C48" s="22" t="s">
        <v>94</v>
      </c>
      <c r="D48" s="22" t="s">
        <v>101</v>
      </c>
      <c r="E48" s="22" t="s">
        <v>92</v>
      </c>
      <c r="F48" s="23"/>
      <c r="G48" s="24">
        <f>G49</f>
        <v>3495</v>
      </c>
      <c r="H48" s="69">
        <v>0</v>
      </c>
      <c r="I48" s="123"/>
    </row>
    <row r="49" spans="1:9" ht="16.5" customHeight="1">
      <c r="A49" s="30" t="s">
        <v>66</v>
      </c>
      <c r="B49" s="56"/>
      <c r="C49" s="22" t="s">
        <v>94</v>
      </c>
      <c r="D49" s="22" t="s">
        <v>101</v>
      </c>
      <c r="E49" s="22" t="s">
        <v>92</v>
      </c>
      <c r="F49" s="23" t="s">
        <v>44</v>
      </c>
      <c r="G49" s="24">
        <v>3495</v>
      </c>
      <c r="H49" s="69">
        <v>0</v>
      </c>
      <c r="I49" s="123"/>
    </row>
    <row r="50" spans="1:9" ht="12" customHeight="1">
      <c r="A50" s="30"/>
      <c r="B50" s="56"/>
      <c r="C50" s="22"/>
      <c r="D50" s="22"/>
      <c r="E50" s="22"/>
      <c r="F50" s="23"/>
      <c r="G50" s="24"/>
      <c r="H50" s="69"/>
      <c r="I50" s="123"/>
    </row>
    <row r="51" spans="1:9" ht="14.25" customHeight="1">
      <c r="A51" s="44" t="s">
        <v>19</v>
      </c>
      <c r="B51" s="56"/>
      <c r="C51" s="22" t="s">
        <v>94</v>
      </c>
      <c r="D51" s="22" t="s">
        <v>102</v>
      </c>
      <c r="E51" s="22"/>
      <c r="F51" s="23"/>
      <c r="G51" s="24">
        <f>G52+G55+G57+G62</f>
        <v>97959</v>
      </c>
      <c r="H51" s="69">
        <f>H52+H55+H57+H62</f>
        <v>96583</v>
      </c>
      <c r="I51" s="123">
        <f t="shared" si="0"/>
        <v>98.5953306995784</v>
      </c>
    </row>
    <row r="52" spans="1:9" ht="17.25" customHeight="1">
      <c r="A52" s="144" t="s">
        <v>53</v>
      </c>
      <c r="B52" s="145"/>
      <c r="C52" s="22" t="s">
        <v>94</v>
      </c>
      <c r="D52" s="22" t="s">
        <v>102</v>
      </c>
      <c r="E52" s="22" t="s">
        <v>89</v>
      </c>
      <c r="F52" s="23"/>
      <c r="G52" s="24">
        <f>G53+G54</f>
        <v>87213</v>
      </c>
      <c r="H52" s="69">
        <f>H53+H54</f>
        <v>87078</v>
      </c>
      <c r="I52" s="123">
        <f t="shared" si="0"/>
        <v>99.84520656324172</v>
      </c>
    </row>
    <row r="53" spans="1:9" ht="15.75" customHeight="1">
      <c r="A53" s="30" t="s">
        <v>54</v>
      </c>
      <c r="B53" s="21"/>
      <c r="C53" s="22" t="s">
        <v>94</v>
      </c>
      <c r="D53" s="22" t="s">
        <v>102</v>
      </c>
      <c r="E53" s="22" t="s">
        <v>89</v>
      </c>
      <c r="F53" s="23" t="s">
        <v>39</v>
      </c>
      <c r="G53" s="24">
        <v>14404</v>
      </c>
      <c r="H53" s="69">
        <v>14354</v>
      </c>
      <c r="I53" s="123">
        <f t="shared" si="0"/>
        <v>99.65287420161066</v>
      </c>
    </row>
    <row r="54" spans="1:9" ht="17.25" customHeight="1">
      <c r="A54" s="30" t="s">
        <v>33</v>
      </c>
      <c r="B54" s="21"/>
      <c r="C54" s="22" t="s">
        <v>94</v>
      </c>
      <c r="D54" s="22" t="s">
        <v>102</v>
      </c>
      <c r="E54" s="22" t="s">
        <v>89</v>
      </c>
      <c r="F54" s="23" t="s">
        <v>49</v>
      </c>
      <c r="G54" s="24">
        <v>72809</v>
      </c>
      <c r="H54" s="69">
        <v>72724</v>
      </c>
      <c r="I54" s="123">
        <f t="shared" si="0"/>
        <v>99.88325619085553</v>
      </c>
    </row>
    <row r="55" spans="1:9" ht="33" customHeight="1">
      <c r="A55" s="20" t="s">
        <v>196</v>
      </c>
      <c r="B55" s="21"/>
      <c r="C55" s="22" t="s">
        <v>94</v>
      </c>
      <c r="D55" s="22" t="s">
        <v>102</v>
      </c>
      <c r="E55" s="22" t="s">
        <v>133</v>
      </c>
      <c r="F55" s="23"/>
      <c r="G55" s="24">
        <f>G56</f>
        <v>9085</v>
      </c>
      <c r="H55" s="78">
        <f>H56</f>
        <v>9039</v>
      </c>
      <c r="I55" s="123">
        <f t="shared" si="0"/>
        <v>99.49367088607595</v>
      </c>
    </row>
    <row r="56" spans="1:9" ht="33" customHeight="1">
      <c r="A56" s="30" t="s">
        <v>134</v>
      </c>
      <c r="B56" s="21"/>
      <c r="C56" s="22" t="s">
        <v>94</v>
      </c>
      <c r="D56" s="22" t="s">
        <v>102</v>
      </c>
      <c r="E56" s="22" t="s">
        <v>133</v>
      </c>
      <c r="F56" s="23" t="s">
        <v>135</v>
      </c>
      <c r="G56" s="24">
        <v>9085</v>
      </c>
      <c r="H56" s="78">
        <v>9039</v>
      </c>
      <c r="I56" s="123">
        <f t="shared" si="0"/>
        <v>99.49367088607595</v>
      </c>
    </row>
    <row r="57" spans="1:9" ht="32.25" customHeight="1">
      <c r="A57" s="20" t="s">
        <v>139</v>
      </c>
      <c r="B57" s="21"/>
      <c r="C57" s="22" t="s">
        <v>94</v>
      </c>
      <c r="D57" s="22" t="s">
        <v>102</v>
      </c>
      <c r="E57" s="22" t="s">
        <v>142</v>
      </c>
      <c r="F57" s="23"/>
      <c r="G57" s="24">
        <f>G58+G60</f>
        <v>1218</v>
      </c>
      <c r="H57" s="78">
        <f>H58</f>
        <v>339</v>
      </c>
      <c r="I57" s="123">
        <f t="shared" si="0"/>
        <v>27.832512315270936</v>
      </c>
    </row>
    <row r="58" spans="1:9" ht="16.5" customHeight="1">
      <c r="A58" s="25" t="s">
        <v>186</v>
      </c>
      <c r="B58" s="21"/>
      <c r="C58" s="22" t="s">
        <v>94</v>
      </c>
      <c r="D58" s="22" t="s">
        <v>102</v>
      </c>
      <c r="E58" s="22" t="s">
        <v>142</v>
      </c>
      <c r="F58" s="23" t="s">
        <v>187</v>
      </c>
      <c r="G58" s="24">
        <v>1218</v>
      </c>
      <c r="H58" s="78">
        <v>339</v>
      </c>
      <c r="I58" s="123">
        <f t="shared" si="0"/>
        <v>27.832512315270936</v>
      </c>
    </row>
    <row r="59" spans="1:9" ht="27.75" customHeight="1" hidden="1">
      <c r="A59" s="17" t="s">
        <v>188</v>
      </c>
      <c r="B59" s="26"/>
      <c r="C59" s="27"/>
      <c r="D59" s="27"/>
      <c r="E59" s="27"/>
      <c r="F59" s="28"/>
      <c r="G59" s="29"/>
      <c r="H59" s="78"/>
      <c r="I59" s="123" t="e">
        <f t="shared" si="0"/>
        <v>#DIV/0!</v>
      </c>
    </row>
    <row r="60" spans="1:9" ht="15.75" customHeight="1" hidden="1">
      <c r="A60" s="30" t="s">
        <v>140</v>
      </c>
      <c r="B60" s="21"/>
      <c r="C60" s="22" t="s">
        <v>94</v>
      </c>
      <c r="D60" s="22" t="s">
        <v>102</v>
      </c>
      <c r="E60" s="22" t="s">
        <v>142</v>
      </c>
      <c r="F60" s="23" t="s">
        <v>143</v>
      </c>
      <c r="G60" s="24"/>
      <c r="H60" s="78"/>
      <c r="I60" s="123" t="e">
        <f t="shared" si="0"/>
        <v>#DIV/0!</v>
      </c>
    </row>
    <row r="61" spans="1:9" ht="15" customHeight="1" hidden="1">
      <c r="A61" s="19" t="s">
        <v>141</v>
      </c>
      <c r="B61" s="21"/>
      <c r="C61" s="31"/>
      <c r="D61" s="31"/>
      <c r="E61" s="31"/>
      <c r="F61" s="32"/>
      <c r="G61" s="33"/>
      <c r="H61" s="78"/>
      <c r="I61" s="123" t="e">
        <f t="shared" si="0"/>
        <v>#DIV/0!</v>
      </c>
    </row>
    <row r="62" spans="1:9" ht="15.75" customHeight="1">
      <c r="A62" s="15" t="s">
        <v>236</v>
      </c>
      <c r="B62" s="21"/>
      <c r="C62" s="22" t="s">
        <v>94</v>
      </c>
      <c r="D62" s="22" t="s">
        <v>102</v>
      </c>
      <c r="E62" s="22" t="s">
        <v>238</v>
      </c>
      <c r="F62" s="23"/>
      <c r="G62" s="24">
        <f>G63</f>
        <v>443</v>
      </c>
      <c r="H62" s="78">
        <f>H63</f>
        <v>127</v>
      </c>
      <c r="I62" s="123">
        <f t="shared" si="0"/>
        <v>28.66817155756208</v>
      </c>
    </row>
    <row r="63" spans="1:9" ht="15.75" customHeight="1">
      <c r="A63" s="18" t="s">
        <v>237</v>
      </c>
      <c r="B63" s="21"/>
      <c r="C63" s="22" t="s">
        <v>94</v>
      </c>
      <c r="D63" s="22" t="s">
        <v>102</v>
      </c>
      <c r="E63" s="22" t="s">
        <v>238</v>
      </c>
      <c r="F63" s="23" t="s">
        <v>239</v>
      </c>
      <c r="G63" s="24">
        <v>443</v>
      </c>
      <c r="H63" s="78">
        <v>127</v>
      </c>
      <c r="I63" s="123">
        <f t="shared" si="0"/>
        <v>28.66817155756208</v>
      </c>
    </row>
    <row r="64" spans="1:9" ht="27" customHeight="1">
      <c r="A64" s="19" t="s">
        <v>258</v>
      </c>
      <c r="B64" s="21"/>
      <c r="C64" s="31"/>
      <c r="D64" s="31"/>
      <c r="E64" s="31"/>
      <c r="F64" s="32"/>
      <c r="G64" s="33">
        <v>443</v>
      </c>
      <c r="H64" s="120">
        <v>127</v>
      </c>
      <c r="I64" s="124">
        <f t="shared" si="0"/>
        <v>28.66817155756208</v>
      </c>
    </row>
    <row r="65" spans="1:9" ht="12" customHeight="1">
      <c r="A65" s="30"/>
      <c r="B65" s="57"/>
      <c r="C65" s="31"/>
      <c r="D65" s="31"/>
      <c r="E65" s="45"/>
      <c r="F65" s="32"/>
      <c r="G65" s="33"/>
      <c r="H65" s="69"/>
      <c r="I65" s="123"/>
    </row>
    <row r="66" spans="1:9" ht="27.75" customHeight="1">
      <c r="A66" s="58" t="s">
        <v>281</v>
      </c>
      <c r="B66" s="142" t="s">
        <v>96</v>
      </c>
      <c r="C66" s="143"/>
      <c r="D66" s="59"/>
      <c r="E66" s="106"/>
      <c r="F66" s="107"/>
      <c r="G66" s="60">
        <f>G67+G79+G86</f>
        <v>110596</v>
      </c>
      <c r="H66" s="88">
        <f>H67+H79+H86</f>
        <v>106439</v>
      </c>
      <c r="I66" s="122">
        <f t="shared" si="0"/>
        <v>96.24127454880828</v>
      </c>
    </row>
    <row r="67" spans="1:9" ht="15" customHeight="1">
      <c r="A67" s="61" t="s">
        <v>69</v>
      </c>
      <c r="B67" s="137" t="s">
        <v>96</v>
      </c>
      <c r="C67" s="137"/>
      <c r="D67" s="22" t="s">
        <v>95</v>
      </c>
      <c r="E67" s="49"/>
      <c r="F67" s="23"/>
      <c r="G67" s="24">
        <f>G68+G73</f>
        <v>106496</v>
      </c>
      <c r="H67" s="69">
        <f>H68</f>
        <v>102339</v>
      </c>
      <c r="I67" s="123">
        <f t="shared" si="0"/>
        <v>96.09656700721155</v>
      </c>
    </row>
    <row r="68" spans="1:9" ht="15" customHeight="1">
      <c r="A68" s="62" t="s">
        <v>78</v>
      </c>
      <c r="B68" s="137" t="s">
        <v>96</v>
      </c>
      <c r="C68" s="137"/>
      <c r="D68" s="22" t="s">
        <v>95</v>
      </c>
      <c r="E68" s="49">
        <v>2020000</v>
      </c>
      <c r="F68" s="23"/>
      <c r="G68" s="24">
        <f>G70+G71+G72+G69+G76+G77</f>
        <v>106496</v>
      </c>
      <c r="H68" s="69">
        <f>H69+H70+H71+H72+H76+H77</f>
        <v>102339</v>
      </c>
      <c r="I68" s="123">
        <f t="shared" si="0"/>
        <v>96.09656700721155</v>
      </c>
    </row>
    <row r="69" spans="1:9" ht="16.5" customHeight="1">
      <c r="A69" s="16" t="s">
        <v>206</v>
      </c>
      <c r="B69" s="22"/>
      <c r="C69" s="22" t="s">
        <v>96</v>
      </c>
      <c r="D69" s="22" t="s">
        <v>95</v>
      </c>
      <c r="E69" s="49">
        <v>2020000</v>
      </c>
      <c r="F69" s="23" t="s">
        <v>207</v>
      </c>
      <c r="G69" s="24">
        <v>3107</v>
      </c>
      <c r="H69" s="69">
        <v>3102</v>
      </c>
      <c r="I69" s="123">
        <f t="shared" si="0"/>
        <v>99.83907306083039</v>
      </c>
    </row>
    <row r="70" spans="1:9" ht="31.5" customHeight="1">
      <c r="A70" s="16" t="s">
        <v>79</v>
      </c>
      <c r="B70" s="137" t="s">
        <v>96</v>
      </c>
      <c r="C70" s="137"/>
      <c r="D70" s="22" t="s">
        <v>95</v>
      </c>
      <c r="E70" s="49">
        <v>2020000</v>
      </c>
      <c r="F70" s="23" t="s">
        <v>80</v>
      </c>
      <c r="G70" s="24">
        <v>78117</v>
      </c>
      <c r="H70" s="69">
        <v>76064</v>
      </c>
      <c r="I70" s="123">
        <f t="shared" si="0"/>
        <v>97.37189088162627</v>
      </c>
    </row>
    <row r="71" spans="1:9" ht="15" customHeight="1">
      <c r="A71" s="16" t="s">
        <v>81</v>
      </c>
      <c r="B71" s="137" t="s">
        <v>96</v>
      </c>
      <c r="C71" s="137"/>
      <c r="D71" s="22" t="s">
        <v>95</v>
      </c>
      <c r="E71" s="49">
        <v>2020000</v>
      </c>
      <c r="F71" s="23" t="s">
        <v>82</v>
      </c>
      <c r="G71" s="24">
        <v>9063</v>
      </c>
      <c r="H71" s="69">
        <v>8911</v>
      </c>
      <c r="I71" s="123">
        <f t="shared" si="0"/>
        <v>98.32285115303984</v>
      </c>
    </row>
    <row r="72" spans="1:9" ht="32.25" customHeight="1">
      <c r="A72" s="16" t="s">
        <v>83</v>
      </c>
      <c r="B72" s="22"/>
      <c r="C72" s="22" t="s">
        <v>96</v>
      </c>
      <c r="D72" s="22" t="s">
        <v>95</v>
      </c>
      <c r="E72" s="49">
        <v>2020000</v>
      </c>
      <c r="F72" s="23" t="s">
        <v>84</v>
      </c>
      <c r="G72" s="24">
        <v>11836</v>
      </c>
      <c r="H72" s="69">
        <v>10724</v>
      </c>
      <c r="I72" s="123">
        <f t="shared" si="0"/>
        <v>90.60493409935789</v>
      </c>
    </row>
    <row r="73" spans="1:9" ht="15" customHeight="1" hidden="1">
      <c r="A73" s="20" t="s">
        <v>120</v>
      </c>
      <c r="B73" s="22"/>
      <c r="C73" s="22" t="s">
        <v>96</v>
      </c>
      <c r="D73" s="22" t="s">
        <v>95</v>
      </c>
      <c r="E73" s="49">
        <v>5230000</v>
      </c>
      <c r="F73" s="23"/>
      <c r="G73" s="24">
        <f>G75</f>
        <v>0</v>
      </c>
      <c r="H73" s="69"/>
      <c r="I73" s="123" t="e">
        <f t="shared" si="0"/>
        <v>#DIV/0!</v>
      </c>
    </row>
    <row r="74" spans="1:9" ht="48" customHeight="1" hidden="1">
      <c r="A74" s="20" t="s">
        <v>144</v>
      </c>
      <c r="B74" s="22"/>
      <c r="C74" s="22" t="s">
        <v>96</v>
      </c>
      <c r="D74" s="22" t="s">
        <v>95</v>
      </c>
      <c r="E74" s="49"/>
      <c r="F74" s="23"/>
      <c r="G74" s="24">
        <f>G75</f>
        <v>0</v>
      </c>
      <c r="H74" s="69"/>
      <c r="I74" s="123" t="e">
        <f t="shared" si="0"/>
        <v>#DIV/0!</v>
      </c>
    </row>
    <row r="75" spans="1:9" ht="32.25" customHeight="1" hidden="1">
      <c r="A75" s="16" t="s">
        <v>83</v>
      </c>
      <c r="B75" s="22"/>
      <c r="C75" s="22" t="s">
        <v>96</v>
      </c>
      <c r="D75" s="22" t="s">
        <v>95</v>
      </c>
      <c r="E75" s="49"/>
      <c r="F75" s="23" t="s">
        <v>84</v>
      </c>
      <c r="G75" s="24"/>
      <c r="H75" s="69"/>
      <c r="I75" s="123" t="e">
        <f t="shared" si="0"/>
        <v>#DIV/0!</v>
      </c>
    </row>
    <row r="76" spans="1:9" ht="32.25" customHeight="1">
      <c r="A76" s="16" t="s">
        <v>208</v>
      </c>
      <c r="B76" s="22"/>
      <c r="C76" s="22" t="s">
        <v>96</v>
      </c>
      <c r="D76" s="22" t="s">
        <v>95</v>
      </c>
      <c r="E76" s="49">
        <v>2020000</v>
      </c>
      <c r="F76" s="23" t="s">
        <v>209</v>
      </c>
      <c r="G76" s="24">
        <v>3863</v>
      </c>
      <c r="H76" s="69">
        <v>3028</v>
      </c>
      <c r="I76" s="123">
        <f t="shared" si="0"/>
        <v>78.38467512296144</v>
      </c>
    </row>
    <row r="77" spans="1:9" ht="16.5" customHeight="1">
      <c r="A77" s="16" t="s">
        <v>261</v>
      </c>
      <c r="B77" s="22"/>
      <c r="C77" s="22" t="s">
        <v>96</v>
      </c>
      <c r="D77" s="22" t="s">
        <v>95</v>
      </c>
      <c r="E77" s="49">
        <v>2020000</v>
      </c>
      <c r="F77" s="23" t="s">
        <v>262</v>
      </c>
      <c r="G77" s="24">
        <v>510</v>
      </c>
      <c r="H77" s="69">
        <v>510</v>
      </c>
      <c r="I77" s="123">
        <f t="shared" si="0"/>
        <v>100</v>
      </c>
    </row>
    <row r="78" spans="1:9" ht="12" customHeight="1">
      <c r="A78" s="16"/>
      <c r="B78" s="22"/>
      <c r="C78" s="22"/>
      <c r="D78" s="22"/>
      <c r="E78" s="49"/>
      <c r="F78" s="23"/>
      <c r="G78" s="24"/>
      <c r="H78" s="69"/>
      <c r="I78" s="123"/>
    </row>
    <row r="79" spans="1:9" ht="24.75" customHeight="1">
      <c r="A79" s="44" t="s">
        <v>20</v>
      </c>
      <c r="B79" s="137" t="s">
        <v>96</v>
      </c>
      <c r="C79" s="137"/>
      <c r="D79" s="22" t="s">
        <v>103</v>
      </c>
      <c r="E79" s="49"/>
      <c r="F79" s="23"/>
      <c r="G79" s="24">
        <f>G80+G82</f>
        <v>1100</v>
      </c>
      <c r="H79" s="69">
        <f>H80</f>
        <v>1100</v>
      </c>
      <c r="I79" s="123">
        <f t="shared" si="0"/>
        <v>100</v>
      </c>
    </row>
    <row r="80" spans="1:9" ht="32.25" customHeight="1">
      <c r="A80" s="20" t="s">
        <v>70</v>
      </c>
      <c r="B80" s="137" t="s">
        <v>96</v>
      </c>
      <c r="C80" s="137"/>
      <c r="D80" s="22" t="s">
        <v>103</v>
      </c>
      <c r="E80" s="49">
        <v>2180000</v>
      </c>
      <c r="F80" s="23"/>
      <c r="G80" s="24">
        <f>G81</f>
        <v>1100</v>
      </c>
      <c r="H80" s="69">
        <f>H81</f>
        <v>1100</v>
      </c>
      <c r="I80" s="123">
        <f aca="true" t="shared" si="1" ref="I80:I143">H80/G80*100</f>
        <v>100</v>
      </c>
    </row>
    <row r="81" spans="1:9" ht="32.25" customHeight="1">
      <c r="A81" s="30" t="s">
        <v>145</v>
      </c>
      <c r="B81" s="137" t="s">
        <v>96</v>
      </c>
      <c r="C81" s="137"/>
      <c r="D81" s="22" t="s">
        <v>103</v>
      </c>
      <c r="E81" s="49">
        <v>2180000</v>
      </c>
      <c r="F81" s="23" t="s">
        <v>71</v>
      </c>
      <c r="G81" s="24">
        <v>1100</v>
      </c>
      <c r="H81" s="69">
        <v>1100</v>
      </c>
      <c r="I81" s="123">
        <f t="shared" si="1"/>
        <v>100</v>
      </c>
    </row>
    <row r="82" spans="1:9" ht="15" customHeight="1" hidden="1">
      <c r="A82" s="20" t="s">
        <v>120</v>
      </c>
      <c r="B82" s="22"/>
      <c r="C82" s="22" t="s">
        <v>96</v>
      </c>
      <c r="D82" s="22" t="s">
        <v>103</v>
      </c>
      <c r="E82" s="49">
        <v>5290000</v>
      </c>
      <c r="F82" s="23"/>
      <c r="G82" s="24">
        <f>G84</f>
        <v>0</v>
      </c>
      <c r="H82" s="69"/>
      <c r="I82" s="123" t="e">
        <f t="shared" si="1"/>
        <v>#DIV/0!</v>
      </c>
    </row>
    <row r="83" spans="1:9" ht="48" customHeight="1" hidden="1">
      <c r="A83" s="20" t="s">
        <v>146</v>
      </c>
      <c r="B83" s="22"/>
      <c r="C83" s="22" t="s">
        <v>96</v>
      </c>
      <c r="D83" s="22" t="s">
        <v>103</v>
      </c>
      <c r="E83" s="49">
        <v>5291300</v>
      </c>
      <c r="F83" s="23"/>
      <c r="G83" s="24">
        <f>G84</f>
        <v>0</v>
      </c>
      <c r="H83" s="69"/>
      <c r="I83" s="123" t="e">
        <f t="shared" si="1"/>
        <v>#DIV/0!</v>
      </c>
    </row>
    <row r="84" spans="1:9" ht="33" customHeight="1" hidden="1">
      <c r="A84" s="30" t="s">
        <v>145</v>
      </c>
      <c r="B84" s="22"/>
      <c r="C84" s="22" t="s">
        <v>96</v>
      </c>
      <c r="D84" s="22" t="s">
        <v>103</v>
      </c>
      <c r="E84" s="49">
        <v>5291300</v>
      </c>
      <c r="F84" s="23" t="s">
        <v>71</v>
      </c>
      <c r="G84" s="24">
        <v>0</v>
      </c>
      <c r="H84" s="69"/>
      <c r="I84" s="123" t="e">
        <f t="shared" si="1"/>
        <v>#DIV/0!</v>
      </c>
    </row>
    <row r="85" spans="1:9" ht="11.25" customHeight="1">
      <c r="A85" s="30"/>
      <c r="B85" s="22"/>
      <c r="C85" s="22"/>
      <c r="D85" s="22"/>
      <c r="E85" s="49"/>
      <c r="F85" s="23"/>
      <c r="G85" s="24"/>
      <c r="H85" s="69"/>
      <c r="I85" s="123"/>
    </row>
    <row r="86" spans="1:9" ht="14.25" customHeight="1">
      <c r="A86" s="44" t="s">
        <v>205</v>
      </c>
      <c r="B86" s="22"/>
      <c r="C86" s="22" t="s">
        <v>96</v>
      </c>
      <c r="D86" s="22" t="s">
        <v>104</v>
      </c>
      <c r="E86" s="49"/>
      <c r="F86" s="23"/>
      <c r="G86" s="24">
        <f>G87</f>
        <v>3000</v>
      </c>
      <c r="H86" s="69">
        <f>H87</f>
        <v>3000</v>
      </c>
      <c r="I86" s="123">
        <f t="shared" si="1"/>
        <v>100</v>
      </c>
    </row>
    <row r="87" spans="1:9" ht="16.5" customHeight="1">
      <c r="A87" s="34" t="s">
        <v>85</v>
      </c>
      <c r="B87" s="22"/>
      <c r="C87" s="22" t="s">
        <v>96</v>
      </c>
      <c r="D87" s="22" t="s">
        <v>104</v>
      </c>
      <c r="E87" s="49">
        <v>1020000</v>
      </c>
      <c r="F87" s="23"/>
      <c r="G87" s="24">
        <f>G88</f>
        <v>3000</v>
      </c>
      <c r="H87" s="69">
        <f>H88</f>
        <v>3000</v>
      </c>
      <c r="I87" s="123">
        <f t="shared" si="1"/>
        <v>100</v>
      </c>
    </row>
    <row r="88" spans="1:9" ht="16.5" customHeight="1">
      <c r="A88" s="30" t="s">
        <v>117</v>
      </c>
      <c r="B88" s="22"/>
      <c r="C88" s="22" t="s">
        <v>96</v>
      </c>
      <c r="D88" s="22" t="s">
        <v>104</v>
      </c>
      <c r="E88" s="49">
        <v>1020000</v>
      </c>
      <c r="F88" s="23" t="s">
        <v>118</v>
      </c>
      <c r="G88" s="24">
        <v>3000</v>
      </c>
      <c r="H88" s="69">
        <v>3000</v>
      </c>
      <c r="I88" s="123">
        <f t="shared" si="1"/>
        <v>100</v>
      </c>
    </row>
    <row r="89" spans="1:9" ht="11.25" customHeight="1">
      <c r="A89" s="25"/>
      <c r="B89" s="22"/>
      <c r="C89" s="22"/>
      <c r="D89" s="22"/>
      <c r="E89" s="49"/>
      <c r="F89" s="23"/>
      <c r="G89" s="24"/>
      <c r="H89" s="69"/>
      <c r="I89" s="123"/>
    </row>
    <row r="90" spans="1:9" ht="15" customHeight="1">
      <c r="A90" s="58" t="s">
        <v>21</v>
      </c>
      <c r="B90" s="91"/>
      <c r="C90" s="91" t="s">
        <v>97</v>
      </c>
      <c r="D90" s="91"/>
      <c r="E90" s="45"/>
      <c r="F90" s="32"/>
      <c r="G90" s="60">
        <f>G91+G95+G108+G112</f>
        <v>61299</v>
      </c>
      <c r="H90" s="88">
        <f>H91+H95+H108+H112</f>
        <v>56569</v>
      </c>
      <c r="I90" s="122">
        <f t="shared" si="1"/>
        <v>92.28372404117522</v>
      </c>
    </row>
    <row r="91" spans="1:9" ht="14.25" customHeight="1">
      <c r="A91" s="44" t="s">
        <v>22</v>
      </c>
      <c r="B91" s="64" t="s">
        <v>97</v>
      </c>
      <c r="C91" s="64" t="s">
        <v>97</v>
      </c>
      <c r="D91" s="22" t="s">
        <v>95</v>
      </c>
      <c r="E91" s="45"/>
      <c r="F91" s="32"/>
      <c r="G91" s="24">
        <f>G93</f>
        <v>7655</v>
      </c>
      <c r="H91" s="69">
        <f>H92</f>
        <v>7629</v>
      </c>
      <c r="I91" s="123">
        <f t="shared" si="1"/>
        <v>99.66035271064663</v>
      </c>
    </row>
    <row r="92" spans="1:9" ht="16.5" customHeight="1">
      <c r="A92" s="34" t="s">
        <v>74</v>
      </c>
      <c r="B92" s="64" t="s">
        <v>97</v>
      </c>
      <c r="C92" s="64" t="s">
        <v>97</v>
      </c>
      <c r="D92" s="22" t="s">
        <v>95</v>
      </c>
      <c r="E92" s="49">
        <v>2480000</v>
      </c>
      <c r="F92" s="32"/>
      <c r="G92" s="24">
        <f>G93</f>
        <v>7655</v>
      </c>
      <c r="H92" s="69">
        <f>H93</f>
        <v>7629</v>
      </c>
      <c r="I92" s="123">
        <f t="shared" si="1"/>
        <v>99.66035271064663</v>
      </c>
    </row>
    <row r="93" spans="1:9" ht="16.5" customHeight="1">
      <c r="A93" s="30" t="s">
        <v>147</v>
      </c>
      <c r="B93" s="64" t="s">
        <v>97</v>
      </c>
      <c r="C93" s="64" t="s">
        <v>97</v>
      </c>
      <c r="D93" s="22" t="s">
        <v>95</v>
      </c>
      <c r="E93" s="49">
        <v>2480000</v>
      </c>
      <c r="F93" s="23" t="s">
        <v>148</v>
      </c>
      <c r="G93" s="24">
        <v>7655</v>
      </c>
      <c r="H93" s="69">
        <v>7629</v>
      </c>
      <c r="I93" s="123">
        <f t="shared" si="1"/>
        <v>99.66035271064663</v>
      </c>
    </row>
    <row r="94" spans="1:9" ht="12" customHeight="1">
      <c r="A94" s="30"/>
      <c r="B94" s="64"/>
      <c r="C94" s="64"/>
      <c r="D94" s="22"/>
      <c r="E94" s="49"/>
      <c r="F94" s="23"/>
      <c r="G94" s="24"/>
      <c r="H94" s="69"/>
      <c r="I94" s="123"/>
    </row>
    <row r="95" spans="1:9" ht="14.25" customHeight="1">
      <c r="A95" s="44" t="s">
        <v>23</v>
      </c>
      <c r="B95" s="64" t="s">
        <v>97</v>
      </c>
      <c r="C95" s="64" t="s">
        <v>97</v>
      </c>
      <c r="D95" s="22" t="s">
        <v>105</v>
      </c>
      <c r="E95" s="45"/>
      <c r="F95" s="32"/>
      <c r="G95" s="24">
        <f>G96+G99+G104+G101</f>
        <v>52972</v>
      </c>
      <c r="H95" s="69">
        <f>H96+H99+H101+H104</f>
        <v>48284</v>
      </c>
      <c r="I95" s="123">
        <f t="shared" si="1"/>
        <v>91.15004153137507</v>
      </c>
    </row>
    <row r="96" spans="1:9" ht="16.5" customHeight="1">
      <c r="A96" s="34" t="s">
        <v>76</v>
      </c>
      <c r="B96" s="64" t="s">
        <v>97</v>
      </c>
      <c r="C96" s="64" t="s">
        <v>97</v>
      </c>
      <c r="D96" s="22" t="s">
        <v>105</v>
      </c>
      <c r="E96" s="49">
        <v>3100000</v>
      </c>
      <c r="F96" s="32"/>
      <c r="G96" s="24">
        <f>G97</f>
        <v>37300</v>
      </c>
      <c r="H96" s="69">
        <f>H97</f>
        <v>37299</v>
      </c>
      <c r="I96" s="123">
        <f t="shared" si="1"/>
        <v>99.99731903485255</v>
      </c>
    </row>
    <row r="97" spans="1:9" ht="17.25" customHeight="1">
      <c r="A97" s="30" t="s">
        <v>149</v>
      </c>
      <c r="B97" s="64" t="s">
        <v>97</v>
      </c>
      <c r="C97" s="64" t="s">
        <v>97</v>
      </c>
      <c r="D97" s="22" t="s">
        <v>105</v>
      </c>
      <c r="E97" s="49">
        <v>3100000</v>
      </c>
      <c r="F97" s="23" t="s">
        <v>150</v>
      </c>
      <c r="G97" s="24">
        <v>37300</v>
      </c>
      <c r="H97" s="69">
        <v>37299</v>
      </c>
      <c r="I97" s="123">
        <f t="shared" si="1"/>
        <v>99.99731903485255</v>
      </c>
    </row>
    <row r="98" spans="1:9" ht="13.5" customHeight="1" hidden="1">
      <c r="A98" s="65" t="s">
        <v>190</v>
      </c>
      <c r="B98" s="31"/>
      <c r="C98" s="31"/>
      <c r="D98" s="31"/>
      <c r="E98" s="45"/>
      <c r="F98" s="32"/>
      <c r="G98" s="33">
        <v>18000</v>
      </c>
      <c r="H98" s="69"/>
      <c r="I98" s="123">
        <f t="shared" si="1"/>
        <v>0</v>
      </c>
    </row>
    <row r="99" spans="1:9" ht="15.75" customHeight="1">
      <c r="A99" s="34" t="s">
        <v>75</v>
      </c>
      <c r="B99" s="64" t="s">
        <v>97</v>
      </c>
      <c r="C99" s="64" t="s">
        <v>97</v>
      </c>
      <c r="D99" s="22" t="s">
        <v>105</v>
      </c>
      <c r="E99" s="49">
        <v>3170000</v>
      </c>
      <c r="F99" s="23"/>
      <c r="G99" s="24">
        <f>G100</f>
        <v>1500</v>
      </c>
      <c r="H99" s="69">
        <f>H100</f>
        <v>1278</v>
      </c>
      <c r="I99" s="123">
        <f t="shared" si="1"/>
        <v>85.2</v>
      </c>
    </row>
    <row r="100" spans="1:9" ht="15.75" customHeight="1">
      <c r="A100" s="30" t="s">
        <v>191</v>
      </c>
      <c r="B100" s="64" t="s">
        <v>97</v>
      </c>
      <c r="C100" s="64" t="s">
        <v>97</v>
      </c>
      <c r="D100" s="22" t="s">
        <v>105</v>
      </c>
      <c r="E100" s="49">
        <v>3170000</v>
      </c>
      <c r="F100" s="23" t="s">
        <v>151</v>
      </c>
      <c r="G100" s="24">
        <v>1500</v>
      </c>
      <c r="H100" s="69">
        <v>1278</v>
      </c>
      <c r="I100" s="123">
        <f t="shared" si="1"/>
        <v>85.2</v>
      </c>
    </row>
    <row r="101" spans="1:9" ht="16.5" customHeight="1">
      <c r="A101" s="20" t="s">
        <v>226</v>
      </c>
      <c r="B101" s="64"/>
      <c r="C101" s="64" t="s">
        <v>97</v>
      </c>
      <c r="D101" s="22" t="s">
        <v>105</v>
      </c>
      <c r="E101" s="49">
        <v>5170000</v>
      </c>
      <c r="F101" s="23"/>
      <c r="G101" s="24">
        <f>G102</f>
        <v>13172</v>
      </c>
      <c r="H101" s="69">
        <f>H102</f>
        <v>8708</v>
      </c>
      <c r="I101" s="123">
        <f t="shared" si="1"/>
        <v>66.10993015487398</v>
      </c>
    </row>
    <row r="102" spans="1:9" ht="48" customHeight="1">
      <c r="A102" s="30" t="s">
        <v>235</v>
      </c>
      <c r="B102" s="64"/>
      <c r="C102" s="64" t="s">
        <v>97</v>
      </c>
      <c r="D102" s="22" t="s">
        <v>105</v>
      </c>
      <c r="E102" s="49">
        <v>5170000</v>
      </c>
      <c r="F102" s="23" t="s">
        <v>227</v>
      </c>
      <c r="G102" s="24">
        <v>13172</v>
      </c>
      <c r="H102" s="69">
        <v>8708</v>
      </c>
      <c r="I102" s="123">
        <f t="shared" si="1"/>
        <v>66.10993015487398</v>
      </c>
    </row>
    <row r="103" spans="1:9" ht="39" customHeight="1">
      <c r="A103" s="19" t="s">
        <v>265</v>
      </c>
      <c r="B103" s="31"/>
      <c r="C103" s="31"/>
      <c r="D103" s="31"/>
      <c r="E103" s="45"/>
      <c r="F103" s="32"/>
      <c r="G103" s="33">
        <v>10821</v>
      </c>
      <c r="H103" s="29">
        <v>6357</v>
      </c>
      <c r="I103" s="124">
        <f t="shared" si="1"/>
        <v>58.746881064596614</v>
      </c>
    </row>
    <row r="104" spans="1:9" ht="16.5" customHeight="1">
      <c r="A104" s="15" t="s">
        <v>240</v>
      </c>
      <c r="B104" s="64"/>
      <c r="C104" s="64" t="s">
        <v>97</v>
      </c>
      <c r="D104" s="22" t="s">
        <v>105</v>
      </c>
      <c r="E104" s="49">
        <v>7950000</v>
      </c>
      <c r="F104" s="23"/>
      <c r="G104" s="24">
        <f>G106</f>
        <v>1000</v>
      </c>
      <c r="H104" s="69">
        <f>H105</f>
        <v>999</v>
      </c>
      <c r="I104" s="123">
        <f t="shared" si="1"/>
        <v>99.9</v>
      </c>
    </row>
    <row r="105" spans="1:9" ht="32.25" customHeight="1">
      <c r="A105" s="20" t="s">
        <v>201</v>
      </c>
      <c r="B105" s="64"/>
      <c r="C105" s="64" t="s">
        <v>97</v>
      </c>
      <c r="D105" s="22" t="s">
        <v>105</v>
      </c>
      <c r="E105" s="49">
        <v>7951300</v>
      </c>
      <c r="F105" s="23"/>
      <c r="G105" s="24">
        <f>G106</f>
        <v>1000</v>
      </c>
      <c r="H105" s="69">
        <f>H106</f>
        <v>999</v>
      </c>
      <c r="I105" s="123">
        <f t="shared" si="1"/>
        <v>99.9</v>
      </c>
    </row>
    <row r="106" spans="1:9" ht="16.5" customHeight="1">
      <c r="A106" s="30" t="s">
        <v>191</v>
      </c>
      <c r="B106" s="64"/>
      <c r="C106" s="64" t="s">
        <v>97</v>
      </c>
      <c r="D106" s="22" t="s">
        <v>105</v>
      </c>
      <c r="E106" s="49">
        <v>7951300</v>
      </c>
      <c r="F106" s="23" t="s">
        <v>151</v>
      </c>
      <c r="G106" s="24">
        <v>1000</v>
      </c>
      <c r="H106" s="69">
        <v>999</v>
      </c>
      <c r="I106" s="123">
        <f t="shared" si="1"/>
        <v>99.9</v>
      </c>
    </row>
    <row r="107" spans="1:9" ht="12" customHeight="1">
      <c r="A107" s="30"/>
      <c r="B107" s="64"/>
      <c r="C107" s="64"/>
      <c r="D107" s="22"/>
      <c r="E107" s="49"/>
      <c r="F107" s="23"/>
      <c r="G107" s="24"/>
      <c r="H107" s="69"/>
      <c r="I107" s="123"/>
    </row>
    <row r="108" spans="1:9" ht="14.25" customHeight="1">
      <c r="A108" s="67" t="s">
        <v>110</v>
      </c>
      <c r="B108" s="64" t="s">
        <v>97</v>
      </c>
      <c r="C108" s="64" t="s">
        <v>97</v>
      </c>
      <c r="D108" s="22" t="s">
        <v>103</v>
      </c>
      <c r="E108" s="49"/>
      <c r="F108" s="68"/>
      <c r="G108" s="69">
        <f>G110</f>
        <v>472</v>
      </c>
      <c r="H108" s="69">
        <f>H109</f>
        <v>456</v>
      </c>
      <c r="I108" s="123">
        <f t="shared" si="1"/>
        <v>96.61016949152543</v>
      </c>
    </row>
    <row r="109" spans="1:9" ht="15.75" customHeight="1">
      <c r="A109" s="15" t="s">
        <v>77</v>
      </c>
      <c r="B109" s="64" t="s">
        <v>97</v>
      </c>
      <c r="C109" s="64" t="s">
        <v>97</v>
      </c>
      <c r="D109" s="22" t="s">
        <v>103</v>
      </c>
      <c r="E109" s="49">
        <v>3300000</v>
      </c>
      <c r="F109" s="68"/>
      <c r="G109" s="24">
        <f>G110</f>
        <v>472</v>
      </c>
      <c r="H109" s="69">
        <f>H110</f>
        <v>456</v>
      </c>
      <c r="I109" s="123">
        <f t="shared" si="1"/>
        <v>96.61016949152543</v>
      </c>
    </row>
    <row r="110" spans="1:9" ht="17.25" customHeight="1">
      <c r="A110" s="30" t="s">
        <v>152</v>
      </c>
      <c r="B110" s="64" t="s">
        <v>97</v>
      </c>
      <c r="C110" s="64" t="s">
        <v>97</v>
      </c>
      <c r="D110" s="22" t="s">
        <v>103</v>
      </c>
      <c r="E110" s="49">
        <v>3300000</v>
      </c>
      <c r="F110" s="23" t="s">
        <v>153</v>
      </c>
      <c r="G110" s="24">
        <v>472</v>
      </c>
      <c r="H110" s="69">
        <v>456</v>
      </c>
      <c r="I110" s="123">
        <f t="shared" si="1"/>
        <v>96.61016949152543</v>
      </c>
    </row>
    <row r="111" spans="1:9" ht="12" customHeight="1">
      <c r="A111" s="30"/>
      <c r="B111" s="64"/>
      <c r="C111" s="64"/>
      <c r="D111" s="22"/>
      <c r="E111" s="49"/>
      <c r="F111" s="23"/>
      <c r="G111" s="24"/>
      <c r="H111" s="69"/>
      <c r="I111" s="123"/>
    </row>
    <row r="112" spans="1:9" ht="14.25" customHeight="1">
      <c r="A112" s="44" t="s">
        <v>123</v>
      </c>
      <c r="B112" s="64"/>
      <c r="C112" s="64" t="s">
        <v>97</v>
      </c>
      <c r="D112" s="22" t="s">
        <v>124</v>
      </c>
      <c r="E112" s="49"/>
      <c r="F112" s="23"/>
      <c r="G112" s="24">
        <f>G113</f>
        <v>200</v>
      </c>
      <c r="H112" s="69">
        <f>H113</f>
        <v>200</v>
      </c>
      <c r="I112" s="123">
        <f t="shared" si="1"/>
        <v>100</v>
      </c>
    </row>
    <row r="113" spans="1:9" ht="15.75" customHeight="1">
      <c r="A113" s="15" t="s">
        <v>240</v>
      </c>
      <c r="B113" s="64"/>
      <c r="C113" s="64" t="s">
        <v>97</v>
      </c>
      <c r="D113" s="22" t="s">
        <v>124</v>
      </c>
      <c r="E113" s="49">
        <v>7950000</v>
      </c>
      <c r="F113" s="23"/>
      <c r="G113" s="24">
        <f>G115</f>
        <v>200</v>
      </c>
      <c r="H113" s="69">
        <f>H114</f>
        <v>200</v>
      </c>
      <c r="I113" s="123">
        <f t="shared" si="1"/>
        <v>100</v>
      </c>
    </row>
    <row r="114" spans="1:9" ht="33" customHeight="1">
      <c r="A114" s="20" t="s">
        <v>195</v>
      </c>
      <c r="B114" s="64"/>
      <c r="C114" s="64" t="s">
        <v>97</v>
      </c>
      <c r="D114" s="22" t="s">
        <v>124</v>
      </c>
      <c r="E114" s="49">
        <v>7951400</v>
      </c>
      <c r="F114" s="23"/>
      <c r="G114" s="24">
        <f>G115</f>
        <v>200</v>
      </c>
      <c r="H114" s="69">
        <f>H115</f>
        <v>200</v>
      </c>
      <c r="I114" s="123">
        <f t="shared" si="1"/>
        <v>100</v>
      </c>
    </row>
    <row r="115" spans="1:9" ht="17.25" customHeight="1">
      <c r="A115" s="25" t="s">
        <v>154</v>
      </c>
      <c r="B115" s="64"/>
      <c r="C115" s="64" t="s">
        <v>97</v>
      </c>
      <c r="D115" s="22" t="s">
        <v>124</v>
      </c>
      <c r="E115" s="49">
        <v>7951400</v>
      </c>
      <c r="F115" s="23" t="s">
        <v>155</v>
      </c>
      <c r="G115" s="24">
        <v>200</v>
      </c>
      <c r="H115" s="69">
        <v>200</v>
      </c>
      <c r="I115" s="123">
        <f t="shared" si="1"/>
        <v>100</v>
      </c>
    </row>
    <row r="116" spans="1:9" ht="12" customHeight="1">
      <c r="A116" s="30"/>
      <c r="B116" s="70"/>
      <c r="C116" s="71"/>
      <c r="D116" s="71"/>
      <c r="E116" s="70"/>
      <c r="F116" s="72"/>
      <c r="G116" s="73"/>
      <c r="H116" s="69"/>
      <c r="I116" s="123"/>
    </row>
    <row r="117" spans="1:9" ht="15" customHeight="1">
      <c r="A117" s="58" t="s">
        <v>1</v>
      </c>
      <c r="B117" s="138" t="s">
        <v>106</v>
      </c>
      <c r="C117" s="138"/>
      <c r="D117" s="91"/>
      <c r="E117" s="92"/>
      <c r="F117" s="93"/>
      <c r="G117" s="60">
        <f>G118+G137+G155</f>
        <v>942129</v>
      </c>
      <c r="H117" s="88">
        <f>H118+H137+H155</f>
        <v>891197</v>
      </c>
      <c r="I117" s="122">
        <f t="shared" si="1"/>
        <v>94.59394626425893</v>
      </c>
    </row>
    <row r="118" spans="1:9" ht="14.25" customHeight="1">
      <c r="A118" s="44" t="s">
        <v>7</v>
      </c>
      <c r="B118" s="137" t="s">
        <v>106</v>
      </c>
      <c r="C118" s="137"/>
      <c r="D118" s="22" t="s">
        <v>94</v>
      </c>
      <c r="E118" s="45"/>
      <c r="F118" s="32"/>
      <c r="G118" s="24">
        <f>G122+G131+G127+G119</f>
        <v>80450</v>
      </c>
      <c r="H118" s="69">
        <f>H119+H122+H127+H131</f>
        <v>62057</v>
      </c>
      <c r="I118" s="123">
        <f t="shared" si="1"/>
        <v>77.13735239279055</v>
      </c>
    </row>
    <row r="119" spans="1:9" ht="15.75" customHeight="1">
      <c r="A119" s="34" t="s">
        <v>85</v>
      </c>
      <c r="B119" s="22"/>
      <c r="C119" s="22" t="s">
        <v>106</v>
      </c>
      <c r="D119" s="22" t="s">
        <v>94</v>
      </c>
      <c r="E119" s="49">
        <v>1020000</v>
      </c>
      <c r="F119" s="23"/>
      <c r="G119" s="24">
        <f>G120</f>
        <v>4618</v>
      </c>
      <c r="H119" s="69">
        <f>H120</f>
        <v>4618</v>
      </c>
      <c r="I119" s="123">
        <f t="shared" si="1"/>
        <v>100</v>
      </c>
    </row>
    <row r="120" spans="1:9" ht="15.75" customHeight="1">
      <c r="A120" s="30" t="s">
        <v>117</v>
      </c>
      <c r="B120" s="22"/>
      <c r="C120" s="22" t="s">
        <v>106</v>
      </c>
      <c r="D120" s="22" t="s">
        <v>94</v>
      </c>
      <c r="E120" s="49">
        <v>1020000</v>
      </c>
      <c r="F120" s="23" t="s">
        <v>118</v>
      </c>
      <c r="G120" s="24">
        <v>4618</v>
      </c>
      <c r="H120" s="69">
        <v>4618</v>
      </c>
      <c r="I120" s="123">
        <f t="shared" si="1"/>
        <v>100</v>
      </c>
    </row>
    <row r="121" spans="1:9" ht="25.5" customHeight="1">
      <c r="A121" s="19" t="s">
        <v>264</v>
      </c>
      <c r="B121" s="22"/>
      <c r="C121" s="31"/>
      <c r="D121" s="31"/>
      <c r="E121" s="45"/>
      <c r="F121" s="32"/>
      <c r="G121" s="33">
        <v>4600</v>
      </c>
      <c r="H121" s="29">
        <v>4600</v>
      </c>
      <c r="I121" s="124">
        <f t="shared" si="1"/>
        <v>100</v>
      </c>
    </row>
    <row r="122" spans="1:9" ht="15.75" customHeight="1">
      <c r="A122" s="34" t="s">
        <v>86</v>
      </c>
      <c r="B122" s="137" t="s">
        <v>106</v>
      </c>
      <c r="C122" s="137"/>
      <c r="D122" s="22" t="s">
        <v>94</v>
      </c>
      <c r="E122" s="49">
        <v>3500000</v>
      </c>
      <c r="F122" s="32"/>
      <c r="G122" s="24">
        <f>G123+G124</f>
        <v>26732</v>
      </c>
      <c r="H122" s="69">
        <f>H123+H124</f>
        <v>19658</v>
      </c>
      <c r="I122" s="123">
        <f t="shared" si="1"/>
        <v>73.53733353284453</v>
      </c>
    </row>
    <row r="123" spans="1:9" ht="15" customHeight="1">
      <c r="A123" s="30" t="s">
        <v>156</v>
      </c>
      <c r="B123" s="22"/>
      <c r="C123" s="22" t="s">
        <v>106</v>
      </c>
      <c r="D123" s="22" t="s">
        <v>94</v>
      </c>
      <c r="E123" s="49">
        <v>3500000</v>
      </c>
      <c r="F123" s="23" t="s">
        <v>107</v>
      </c>
      <c r="G123" s="24">
        <v>10751</v>
      </c>
      <c r="H123" s="69">
        <v>5771</v>
      </c>
      <c r="I123" s="123">
        <f t="shared" si="1"/>
        <v>53.67872756022696</v>
      </c>
    </row>
    <row r="124" spans="1:9" ht="15.75" customHeight="1">
      <c r="A124" s="30" t="s">
        <v>192</v>
      </c>
      <c r="B124" s="22"/>
      <c r="C124" s="22" t="s">
        <v>106</v>
      </c>
      <c r="D124" s="22" t="s">
        <v>94</v>
      </c>
      <c r="E124" s="49">
        <v>3500000</v>
      </c>
      <c r="F124" s="23" t="s">
        <v>157</v>
      </c>
      <c r="G124" s="24">
        <v>15981</v>
      </c>
      <c r="H124" s="69">
        <v>13887</v>
      </c>
      <c r="I124" s="123">
        <f t="shared" si="1"/>
        <v>86.89694011638821</v>
      </c>
    </row>
    <row r="125" spans="1:9" ht="38.25" customHeight="1">
      <c r="A125" s="19" t="s">
        <v>183</v>
      </c>
      <c r="B125" s="167"/>
      <c r="C125" s="167"/>
      <c r="D125" s="31"/>
      <c r="E125" s="45"/>
      <c r="F125" s="32"/>
      <c r="G125" s="33">
        <v>2130</v>
      </c>
      <c r="H125" s="29">
        <v>1610</v>
      </c>
      <c r="I125" s="124">
        <f t="shared" si="1"/>
        <v>75.5868544600939</v>
      </c>
    </row>
    <row r="126" spans="1:9" ht="14.25" customHeight="1" hidden="1">
      <c r="A126" s="19" t="s">
        <v>232</v>
      </c>
      <c r="B126" s="31"/>
      <c r="C126" s="31"/>
      <c r="D126" s="31"/>
      <c r="E126" s="45"/>
      <c r="F126" s="32"/>
      <c r="G126" s="33">
        <v>600</v>
      </c>
      <c r="H126" s="69"/>
      <c r="I126" s="123">
        <f t="shared" si="1"/>
        <v>0</v>
      </c>
    </row>
    <row r="127" spans="1:9" ht="16.5" customHeight="1">
      <c r="A127" s="20" t="s">
        <v>219</v>
      </c>
      <c r="B127" s="64"/>
      <c r="C127" s="64" t="s">
        <v>106</v>
      </c>
      <c r="D127" s="64" t="s">
        <v>94</v>
      </c>
      <c r="E127" s="74">
        <v>5220000</v>
      </c>
      <c r="F127" s="75"/>
      <c r="G127" s="69">
        <f>G128</f>
        <v>39100</v>
      </c>
      <c r="H127" s="69">
        <f>H128</f>
        <v>27782</v>
      </c>
      <c r="I127" s="123">
        <f t="shared" si="1"/>
        <v>71.0537084398977</v>
      </c>
    </row>
    <row r="128" spans="1:9" ht="65.25" customHeight="1">
      <c r="A128" s="15" t="s">
        <v>231</v>
      </c>
      <c r="B128" s="64"/>
      <c r="C128" s="64" t="s">
        <v>106</v>
      </c>
      <c r="D128" s="64" t="s">
        <v>94</v>
      </c>
      <c r="E128" s="74">
        <v>5221202</v>
      </c>
      <c r="F128" s="75"/>
      <c r="G128" s="69">
        <f>G129</f>
        <v>39100</v>
      </c>
      <c r="H128" s="69">
        <f>H129</f>
        <v>27782</v>
      </c>
      <c r="I128" s="123">
        <f t="shared" si="1"/>
        <v>71.0537084398977</v>
      </c>
    </row>
    <row r="129" spans="1:9" ht="16.5" customHeight="1">
      <c r="A129" s="25" t="s">
        <v>56</v>
      </c>
      <c r="B129" s="64"/>
      <c r="C129" s="64" t="s">
        <v>106</v>
      </c>
      <c r="D129" s="64" t="s">
        <v>94</v>
      </c>
      <c r="E129" s="74">
        <v>5221202</v>
      </c>
      <c r="F129" s="75" t="s">
        <v>47</v>
      </c>
      <c r="G129" s="69">
        <v>39100</v>
      </c>
      <c r="H129" s="69">
        <v>27782</v>
      </c>
      <c r="I129" s="123">
        <f t="shared" si="1"/>
        <v>71.0537084398977</v>
      </c>
    </row>
    <row r="130" spans="1:9" ht="25.5" customHeight="1">
      <c r="A130" s="19" t="s">
        <v>264</v>
      </c>
      <c r="B130" s="64"/>
      <c r="C130" s="64"/>
      <c r="D130" s="64"/>
      <c r="E130" s="74"/>
      <c r="F130" s="75"/>
      <c r="G130" s="29">
        <v>39100</v>
      </c>
      <c r="H130" s="29">
        <v>27782</v>
      </c>
      <c r="I130" s="124">
        <f t="shared" si="1"/>
        <v>71.0537084398977</v>
      </c>
    </row>
    <row r="131" spans="1:9" ht="16.5" customHeight="1">
      <c r="A131" s="15" t="s">
        <v>240</v>
      </c>
      <c r="B131" s="31"/>
      <c r="C131" s="22" t="s">
        <v>106</v>
      </c>
      <c r="D131" s="22" t="s">
        <v>94</v>
      </c>
      <c r="E131" s="49">
        <v>7950000</v>
      </c>
      <c r="F131" s="23"/>
      <c r="G131" s="24">
        <f>G132+G134</f>
        <v>10000</v>
      </c>
      <c r="H131" s="69">
        <f>H132</f>
        <v>9999</v>
      </c>
      <c r="I131" s="123">
        <f t="shared" si="1"/>
        <v>99.99</v>
      </c>
    </row>
    <row r="132" spans="1:9" ht="48.75" customHeight="1">
      <c r="A132" s="20" t="s">
        <v>179</v>
      </c>
      <c r="B132" s="31"/>
      <c r="C132" s="22" t="s">
        <v>106</v>
      </c>
      <c r="D132" s="22" t="s">
        <v>94</v>
      </c>
      <c r="E132" s="49">
        <v>7951000</v>
      </c>
      <c r="F132" s="23"/>
      <c r="G132" s="24">
        <f>G133</f>
        <v>10000</v>
      </c>
      <c r="H132" s="69">
        <f>H133</f>
        <v>9999</v>
      </c>
      <c r="I132" s="123">
        <f t="shared" si="1"/>
        <v>99.99</v>
      </c>
    </row>
    <row r="133" spans="1:9" ht="15.75" customHeight="1">
      <c r="A133" s="25" t="s">
        <v>56</v>
      </c>
      <c r="B133" s="31"/>
      <c r="C133" s="22" t="s">
        <v>106</v>
      </c>
      <c r="D133" s="22" t="s">
        <v>94</v>
      </c>
      <c r="E133" s="49">
        <v>7951000</v>
      </c>
      <c r="F133" s="23" t="s">
        <v>47</v>
      </c>
      <c r="G133" s="24">
        <v>10000</v>
      </c>
      <c r="H133" s="69">
        <v>9999</v>
      </c>
      <c r="I133" s="123">
        <f t="shared" si="1"/>
        <v>99.99</v>
      </c>
    </row>
    <row r="134" spans="1:9" ht="31.5" customHeight="1" hidden="1">
      <c r="A134" s="20" t="s">
        <v>210</v>
      </c>
      <c r="B134" s="31"/>
      <c r="C134" s="22" t="s">
        <v>106</v>
      </c>
      <c r="D134" s="22" t="s">
        <v>94</v>
      </c>
      <c r="E134" s="49">
        <v>8001600</v>
      </c>
      <c r="F134" s="23"/>
      <c r="G134" s="24">
        <f>G135</f>
        <v>0</v>
      </c>
      <c r="H134" s="69"/>
      <c r="I134" s="123" t="e">
        <f t="shared" si="1"/>
        <v>#DIV/0!</v>
      </c>
    </row>
    <row r="135" spans="1:9" ht="15.75" customHeight="1" hidden="1">
      <c r="A135" s="30" t="s">
        <v>192</v>
      </c>
      <c r="B135" s="31"/>
      <c r="C135" s="22" t="s">
        <v>106</v>
      </c>
      <c r="D135" s="22" t="s">
        <v>94</v>
      </c>
      <c r="E135" s="49">
        <v>8001600</v>
      </c>
      <c r="F135" s="23" t="s">
        <v>157</v>
      </c>
      <c r="G135" s="24">
        <v>0</v>
      </c>
      <c r="H135" s="69"/>
      <c r="I135" s="123" t="e">
        <f t="shared" si="1"/>
        <v>#DIV/0!</v>
      </c>
    </row>
    <row r="136" spans="1:9" ht="12" customHeight="1">
      <c r="A136" s="30"/>
      <c r="B136" s="22"/>
      <c r="C136" s="22"/>
      <c r="D136" s="22"/>
      <c r="E136" s="76"/>
      <c r="F136" s="77"/>
      <c r="G136" s="78"/>
      <c r="H136" s="69"/>
      <c r="I136" s="123"/>
    </row>
    <row r="137" spans="1:9" ht="14.25" customHeight="1">
      <c r="A137" s="44" t="s">
        <v>8</v>
      </c>
      <c r="B137" s="137" t="s">
        <v>106</v>
      </c>
      <c r="C137" s="137"/>
      <c r="D137" s="22" t="s">
        <v>95</v>
      </c>
      <c r="E137" s="49"/>
      <c r="F137" s="23"/>
      <c r="G137" s="24">
        <f>G138+G142+G149</f>
        <v>847993</v>
      </c>
      <c r="H137" s="69">
        <f>H138+H142</f>
        <v>815455</v>
      </c>
      <c r="I137" s="123">
        <f t="shared" si="1"/>
        <v>96.16294002426908</v>
      </c>
    </row>
    <row r="138" spans="1:9" ht="16.5" customHeight="1">
      <c r="A138" s="34" t="s">
        <v>85</v>
      </c>
      <c r="B138" s="22"/>
      <c r="C138" s="22" t="s">
        <v>106</v>
      </c>
      <c r="D138" s="22" t="s">
        <v>95</v>
      </c>
      <c r="E138" s="49">
        <v>1020000</v>
      </c>
      <c r="F138" s="23"/>
      <c r="G138" s="24">
        <f>G139</f>
        <v>241640</v>
      </c>
      <c r="H138" s="69">
        <f>H139</f>
        <v>218936</v>
      </c>
      <c r="I138" s="123">
        <f t="shared" si="1"/>
        <v>90.6042046018871</v>
      </c>
    </row>
    <row r="139" spans="1:9" ht="15.75" customHeight="1">
      <c r="A139" s="30" t="s">
        <v>117</v>
      </c>
      <c r="B139" s="22"/>
      <c r="C139" s="22" t="s">
        <v>106</v>
      </c>
      <c r="D139" s="22" t="s">
        <v>95</v>
      </c>
      <c r="E139" s="49">
        <v>1020000</v>
      </c>
      <c r="F139" s="23" t="s">
        <v>118</v>
      </c>
      <c r="G139" s="24">
        <v>241640</v>
      </c>
      <c r="H139" s="69">
        <v>218936</v>
      </c>
      <c r="I139" s="123">
        <f t="shared" si="1"/>
        <v>90.6042046018871</v>
      </c>
    </row>
    <row r="140" spans="1:9" ht="15" customHeight="1">
      <c r="A140" s="19" t="s">
        <v>202</v>
      </c>
      <c r="B140" s="31"/>
      <c r="C140" s="31"/>
      <c r="D140" s="31"/>
      <c r="E140" s="45"/>
      <c r="F140" s="32"/>
      <c r="G140" s="33">
        <v>186140</v>
      </c>
      <c r="H140" s="29">
        <v>163546</v>
      </c>
      <c r="I140" s="124">
        <f t="shared" si="1"/>
        <v>87.8618244332223</v>
      </c>
    </row>
    <row r="141" spans="1:9" ht="26.25" customHeight="1">
      <c r="A141" s="19" t="s">
        <v>263</v>
      </c>
      <c r="B141" s="31"/>
      <c r="C141" s="31"/>
      <c r="D141" s="31"/>
      <c r="E141" s="45"/>
      <c r="F141" s="32"/>
      <c r="G141" s="33">
        <v>5000</v>
      </c>
      <c r="H141" s="29">
        <v>5000</v>
      </c>
      <c r="I141" s="124">
        <f t="shared" si="1"/>
        <v>100</v>
      </c>
    </row>
    <row r="142" spans="1:9" ht="15.75" customHeight="1">
      <c r="A142" s="34" t="s">
        <v>87</v>
      </c>
      <c r="B142" s="137" t="s">
        <v>106</v>
      </c>
      <c r="C142" s="137"/>
      <c r="D142" s="22" t="s">
        <v>95</v>
      </c>
      <c r="E142" s="49">
        <v>3510000</v>
      </c>
      <c r="F142" s="23"/>
      <c r="G142" s="24">
        <f>G143+G144+G145</f>
        <v>606353</v>
      </c>
      <c r="H142" s="69">
        <f>H143+H144+H145</f>
        <v>596519</v>
      </c>
      <c r="I142" s="123">
        <f t="shared" si="1"/>
        <v>98.37817245070116</v>
      </c>
    </row>
    <row r="143" spans="1:9" ht="15" customHeight="1">
      <c r="A143" s="30" t="s">
        <v>156</v>
      </c>
      <c r="B143" s="137" t="s">
        <v>106</v>
      </c>
      <c r="C143" s="137"/>
      <c r="D143" s="22" t="s">
        <v>95</v>
      </c>
      <c r="E143" s="49">
        <v>3510000</v>
      </c>
      <c r="F143" s="23" t="s">
        <v>107</v>
      </c>
      <c r="G143" s="24">
        <v>57000</v>
      </c>
      <c r="H143" s="69">
        <v>48745</v>
      </c>
      <c r="I143" s="123">
        <f t="shared" si="1"/>
        <v>85.51754385964912</v>
      </c>
    </row>
    <row r="144" spans="1:9" ht="15.75" customHeight="1">
      <c r="A144" s="30" t="s">
        <v>158</v>
      </c>
      <c r="B144" s="137" t="s">
        <v>106</v>
      </c>
      <c r="C144" s="137"/>
      <c r="D144" s="22" t="s">
        <v>95</v>
      </c>
      <c r="E144" s="49">
        <v>3510000</v>
      </c>
      <c r="F144" s="23" t="s">
        <v>73</v>
      </c>
      <c r="G144" s="24">
        <v>38300</v>
      </c>
      <c r="H144" s="69">
        <v>37542</v>
      </c>
      <c r="I144" s="123">
        <f aca="true" t="shared" si="2" ref="I144:I207">H144/G144*100</f>
        <v>98.02088772845953</v>
      </c>
    </row>
    <row r="145" spans="1:9" ht="17.25" customHeight="1">
      <c r="A145" s="30" t="s">
        <v>88</v>
      </c>
      <c r="B145" s="137" t="s">
        <v>106</v>
      </c>
      <c r="C145" s="137"/>
      <c r="D145" s="22" t="s">
        <v>95</v>
      </c>
      <c r="E145" s="49">
        <v>3510000</v>
      </c>
      <c r="F145" s="23" t="s">
        <v>72</v>
      </c>
      <c r="G145" s="24">
        <v>511053</v>
      </c>
      <c r="H145" s="69">
        <v>510232</v>
      </c>
      <c r="I145" s="123">
        <f t="shared" si="2"/>
        <v>99.8393513001587</v>
      </c>
    </row>
    <row r="146" spans="1:9" ht="14.25" customHeight="1">
      <c r="A146" s="19" t="s">
        <v>125</v>
      </c>
      <c r="B146" s="31"/>
      <c r="C146" s="31"/>
      <c r="D146" s="31"/>
      <c r="E146" s="45"/>
      <c r="F146" s="32"/>
      <c r="G146" s="33">
        <v>45400</v>
      </c>
      <c r="H146" s="29">
        <v>45400</v>
      </c>
      <c r="I146" s="124">
        <f t="shared" si="2"/>
        <v>100</v>
      </c>
    </row>
    <row r="147" spans="1:9" ht="15" customHeight="1">
      <c r="A147" s="19" t="s">
        <v>203</v>
      </c>
      <c r="B147" s="31"/>
      <c r="C147" s="31"/>
      <c r="D147" s="31"/>
      <c r="E147" s="45"/>
      <c r="F147" s="32"/>
      <c r="G147" s="33">
        <v>205860</v>
      </c>
      <c r="H147" s="29">
        <v>205645</v>
      </c>
      <c r="I147" s="124">
        <f t="shared" si="2"/>
        <v>99.89556008938114</v>
      </c>
    </row>
    <row r="148" spans="1:9" ht="13.5" customHeight="1">
      <c r="A148" s="79" t="s">
        <v>204</v>
      </c>
      <c r="B148" s="80"/>
      <c r="C148" s="80"/>
      <c r="D148" s="80"/>
      <c r="E148" s="81"/>
      <c r="F148" s="82"/>
      <c r="G148" s="83">
        <v>200860</v>
      </c>
      <c r="H148" s="121">
        <v>200860</v>
      </c>
      <c r="I148" s="131">
        <f t="shared" si="2"/>
        <v>100</v>
      </c>
    </row>
    <row r="149" spans="1:9" ht="16.5" customHeight="1" hidden="1">
      <c r="A149" s="20" t="s">
        <v>120</v>
      </c>
      <c r="B149" s="31"/>
      <c r="C149" s="64" t="s">
        <v>106</v>
      </c>
      <c r="D149" s="64" t="s">
        <v>95</v>
      </c>
      <c r="E149" s="74">
        <v>8000000</v>
      </c>
      <c r="F149" s="75"/>
      <c r="G149" s="24">
        <f>G150+G152</f>
        <v>0</v>
      </c>
      <c r="H149" s="69"/>
      <c r="I149" s="123" t="e">
        <f t="shared" si="2"/>
        <v>#DIV/0!</v>
      </c>
    </row>
    <row r="150" spans="1:9" ht="32.25" customHeight="1" hidden="1">
      <c r="A150" s="20" t="s">
        <v>193</v>
      </c>
      <c r="B150" s="31"/>
      <c r="C150" s="64" t="s">
        <v>106</v>
      </c>
      <c r="D150" s="64" t="s">
        <v>95</v>
      </c>
      <c r="E150" s="74">
        <v>8001200</v>
      </c>
      <c r="F150" s="75"/>
      <c r="G150" s="24">
        <f>G151</f>
        <v>0</v>
      </c>
      <c r="H150" s="69"/>
      <c r="I150" s="123" t="e">
        <f t="shared" si="2"/>
        <v>#DIV/0!</v>
      </c>
    </row>
    <row r="151" spans="1:9" ht="16.5" customHeight="1" hidden="1">
      <c r="A151" s="30" t="s">
        <v>158</v>
      </c>
      <c r="B151" s="31"/>
      <c r="C151" s="64" t="s">
        <v>106</v>
      </c>
      <c r="D151" s="64" t="s">
        <v>95</v>
      </c>
      <c r="E151" s="74">
        <v>8001200</v>
      </c>
      <c r="F151" s="75" t="s">
        <v>73</v>
      </c>
      <c r="G151" s="24">
        <v>0</v>
      </c>
      <c r="H151" s="69"/>
      <c r="I151" s="123" t="e">
        <f t="shared" si="2"/>
        <v>#DIV/0!</v>
      </c>
    </row>
    <row r="152" spans="1:9" ht="33" customHeight="1" hidden="1">
      <c r="A152" s="20" t="s">
        <v>159</v>
      </c>
      <c r="B152" s="31"/>
      <c r="C152" s="64" t="s">
        <v>106</v>
      </c>
      <c r="D152" s="64" t="s">
        <v>95</v>
      </c>
      <c r="E152" s="74">
        <v>8001100</v>
      </c>
      <c r="F152" s="75"/>
      <c r="G152" s="24">
        <f>G153</f>
        <v>0</v>
      </c>
      <c r="H152" s="69"/>
      <c r="I152" s="123" t="e">
        <f t="shared" si="2"/>
        <v>#DIV/0!</v>
      </c>
    </row>
    <row r="153" spans="1:9" ht="16.5" customHeight="1" hidden="1">
      <c r="A153" s="30" t="s">
        <v>88</v>
      </c>
      <c r="B153" s="31"/>
      <c r="C153" s="64" t="s">
        <v>106</v>
      </c>
      <c r="D153" s="64" t="s">
        <v>95</v>
      </c>
      <c r="E153" s="74">
        <v>8001100</v>
      </c>
      <c r="F153" s="75" t="s">
        <v>72</v>
      </c>
      <c r="G153" s="24">
        <v>0</v>
      </c>
      <c r="H153" s="69"/>
      <c r="I153" s="123" t="e">
        <f t="shared" si="2"/>
        <v>#DIV/0!</v>
      </c>
    </row>
    <row r="154" spans="1:9" ht="11.25" customHeight="1">
      <c r="A154" s="30"/>
      <c r="B154" s="31"/>
      <c r="C154" s="64"/>
      <c r="D154" s="64"/>
      <c r="E154" s="74"/>
      <c r="F154" s="75"/>
      <c r="G154" s="24"/>
      <c r="H154" s="69"/>
      <c r="I154" s="123"/>
    </row>
    <row r="155" spans="1:9" ht="14.25" customHeight="1">
      <c r="A155" s="44" t="s">
        <v>225</v>
      </c>
      <c r="B155" s="31"/>
      <c r="C155" s="64" t="s">
        <v>106</v>
      </c>
      <c r="D155" s="64" t="s">
        <v>97</v>
      </c>
      <c r="E155" s="74"/>
      <c r="F155" s="75"/>
      <c r="G155" s="24">
        <f>G158+G156+G161</f>
        <v>13686</v>
      </c>
      <c r="H155" s="69">
        <f>H156+H158+H161</f>
        <v>13685</v>
      </c>
      <c r="I155" s="123">
        <f t="shared" si="2"/>
        <v>99.99269326318866</v>
      </c>
    </row>
    <row r="156" spans="1:9" ht="15.75" customHeight="1">
      <c r="A156" s="34" t="s">
        <v>85</v>
      </c>
      <c r="B156" s="31"/>
      <c r="C156" s="64" t="s">
        <v>106</v>
      </c>
      <c r="D156" s="64" t="s">
        <v>97</v>
      </c>
      <c r="E156" s="74">
        <v>1020000</v>
      </c>
      <c r="F156" s="75"/>
      <c r="G156" s="24">
        <f>G157</f>
        <v>3000</v>
      </c>
      <c r="H156" s="69">
        <f>H157</f>
        <v>3000</v>
      </c>
      <c r="I156" s="123">
        <f t="shared" si="2"/>
        <v>100</v>
      </c>
    </row>
    <row r="157" spans="1:9" ht="15.75" customHeight="1">
      <c r="A157" s="30" t="s">
        <v>117</v>
      </c>
      <c r="B157" s="31"/>
      <c r="C157" s="64" t="s">
        <v>106</v>
      </c>
      <c r="D157" s="64" t="s">
        <v>97</v>
      </c>
      <c r="E157" s="74">
        <v>1020000</v>
      </c>
      <c r="F157" s="75" t="s">
        <v>118</v>
      </c>
      <c r="G157" s="24">
        <v>3000</v>
      </c>
      <c r="H157" s="69">
        <v>3000</v>
      </c>
      <c r="I157" s="123">
        <f t="shared" si="2"/>
        <v>100</v>
      </c>
    </row>
    <row r="158" spans="1:9" ht="16.5" customHeight="1">
      <c r="A158" s="20" t="s">
        <v>221</v>
      </c>
      <c r="B158" s="31"/>
      <c r="C158" s="64" t="s">
        <v>106</v>
      </c>
      <c r="D158" s="64" t="s">
        <v>97</v>
      </c>
      <c r="E158" s="74">
        <v>5200000</v>
      </c>
      <c r="F158" s="75"/>
      <c r="G158" s="24">
        <f>G159</f>
        <v>3686</v>
      </c>
      <c r="H158" s="69">
        <f>H159</f>
        <v>3686</v>
      </c>
      <c r="I158" s="123">
        <f t="shared" si="2"/>
        <v>100</v>
      </c>
    </row>
    <row r="159" spans="1:9" ht="31.5" customHeight="1">
      <c r="A159" s="37" t="s">
        <v>223</v>
      </c>
      <c r="B159" s="31"/>
      <c r="C159" s="64" t="s">
        <v>106</v>
      </c>
      <c r="D159" s="64" t="s">
        <v>97</v>
      </c>
      <c r="E159" s="74">
        <v>5200000</v>
      </c>
      <c r="F159" s="75" t="s">
        <v>224</v>
      </c>
      <c r="G159" s="24">
        <v>3686</v>
      </c>
      <c r="H159" s="69">
        <v>3686</v>
      </c>
      <c r="I159" s="123">
        <f t="shared" si="2"/>
        <v>100</v>
      </c>
    </row>
    <row r="160" spans="1:9" ht="26.25" customHeight="1">
      <c r="A160" s="35" t="s">
        <v>266</v>
      </c>
      <c r="B160" s="31"/>
      <c r="C160" s="64"/>
      <c r="D160" s="64"/>
      <c r="E160" s="74"/>
      <c r="F160" s="75"/>
      <c r="G160" s="33">
        <v>3686</v>
      </c>
      <c r="H160" s="29">
        <v>3686</v>
      </c>
      <c r="I160" s="124">
        <f t="shared" si="2"/>
        <v>100</v>
      </c>
    </row>
    <row r="161" spans="1:9" ht="16.5" customHeight="1">
      <c r="A161" s="15" t="s">
        <v>240</v>
      </c>
      <c r="B161" s="31"/>
      <c r="C161" s="64" t="s">
        <v>106</v>
      </c>
      <c r="D161" s="64" t="s">
        <v>97</v>
      </c>
      <c r="E161" s="74">
        <v>7950000</v>
      </c>
      <c r="F161" s="75"/>
      <c r="G161" s="24">
        <f>G162+G164+G166</f>
        <v>7000</v>
      </c>
      <c r="H161" s="69">
        <f>H162+H164+H166</f>
        <v>6999</v>
      </c>
      <c r="I161" s="123">
        <f t="shared" si="2"/>
        <v>99.9857142857143</v>
      </c>
    </row>
    <row r="162" spans="1:9" ht="31.5" customHeight="1">
      <c r="A162" s="20" t="s">
        <v>159</v>
      </c>
      <c r="B162" s="31"/>
      <c r="C162" s="64" t="s">
        <v>106</v>
      </c>
      <c r="D162" s="64" t="s">
        <v>97</v>
      </c>
      <c r="E162" s="74">
        <v>7951100</v>
      </c>
      <c r="F162" s="75"/>
      <c r="G162" s="24">
        <f>G163</f>
        <v>4000</v>
      </c>
      <c r="H162" s="69">
        <f>H163</f>
        <v>4000</v>
      </c>
      <c r="I162" s="123">
        <f t="shared" si="2"/>
        <v>100</v>
      </c>
    </row>
    <row r="163" spans="1:9" ht="16.5" customHeight="1">
      <c r="A163" s="30" t="s">
        <v>88</v>
      </c>
      <c r="B163" s="31"/>
      <c r="C163" s="64" t="s">
        <v>106</v>
      </c>
      <c r="D163" s="64" t="s">
        <v>97</v>
      </c>
      <c r="E163" s="74">
        <v>7951100</v>
      </c>
      <c r="F163" s="75" t="s">
        <v>72</v>
      </c>
      <c r="G163" s="24">
        <v>4000</v>
      </c>
      <c r="H163" s="69">
        <v>4000</v>
      </c>
      <c r="I163" s="123">
        <f t="shared" si="2"/>
        <v>100</v>
      </c>
    </row>
    <row r="164" spans="1:9" ht="32.25" customHeight="1">
      <c r="A164" s="20" t="s">
        <v>193</v>
      </c>
      <c r="B164" s="31"/>
      <c r="C164" s="64" t="s">
        <v>106</v>
      </c>
      <c r="D164" s="64" t="s">
        <v>97</v>
      </c>
      <c r="E164" s="74">
        <v>7951200</v>
      </c>
      <c r="F164" s="75"/>
      <c r="G164" s="24">
        <f>G165</f>
        <v>2000</v>
      </c>
      <c r="H164" s="69">
        <f>H165</f>
        <v>2000</v>
      </c>
      <c r="I164" s="123">
        <f t="shared" si="2"/>
        <v>100</v>
      </c>
    </row>
    <row r="165" spans="1:9" ht="16.5" customHeight="1">
      <c r="A165" s="30" t="s">
        <v>158</v>
      </c>
      <c r="B165" s="31"/>
      <c r="C165" s="64" t="s">
        <v>106</v>
      </c>
      <c r="D165" s="64" t="s">
        <v>97</v>
      </c>
      <c r="E165" s="74">
        <v>7951200</v>
      </c>
      <c r="F165" s="75" t="s">
        <v>73</v>
      </c>
      <c r="G165" s="24">
        <v>2000</v>
      </c>
      <c r="H165" s="69">
        <v>2000</v>
      </c>
      <c r="I165" s="123">
        <f t="shared" si="2"/>
        <v>100</v>
      </c>
    </row>
    <row r="166" spans="1:9" ht="32.25" customHeight="1">
      <c r="A166" s="20" t="s">
        <v>287</v>
      </c>
      <c r="B166" s="31"/>
      <c r="C166" s="22" t="s">
        <v>106</v>
      </c>
      <c r="D166" s="22" t="s">
        <v>97</v>
      </c>
      <c r="E166" s="49">
        <v>7951600</v>
      </c>
      <c r="F166" s="23"/>
      <c r="G166" s="24">
        <f>G167</f>
        <v>1000</v>
      </c>
      <c r="H166" s="69">
        <f>H167</f>
        <v>999</v>
      </c>
      <c r="I166" s="123">
        <f t="shared" si="2"/>
        <v>99.9</v>
      </c>
    </row>
    <row r="167" spans="1:9" ht="18" customHeight="1">
      <c r="A167" s="30" t="s">
        <v>192</v>
      </c>
      <c r="B167" s="31"/>
      <c r="C167" s="22" t="s">
        <v>106</v>
      </c>
      <c r="D167" s="22" t="s">
        <v>97</v>
      </c>
      <c r="E167" s="49">
        <v>7951600</v>
      </c>
      <c r="F167" s="23" t="s">
        <v>157</v>
      </c>
      <c r="G167" s="24">
        <v>1000</v>
      </c>
      <c r="H167" s="69">
        <v>999</v>
      </c>
      <c r="I167" s="123">
        <f t="shared" si="2"/>
        <v>99.9</v>
      </c>
    </row>
    <row r="168" spans="1:9" ht="12" customHeight="1">
      <c r="A168" s="30"/>
      <c r="B168" s="22"/>
      <c r="C168" s="22"/>
      <c r="D168" s="22"/>
      <c r="E168" s="49"/>
      <c r="F168" s="23"/>
      <c r="G168" s="24"/>
      <c r="H168" s="104"/>
      <c r="I168" s="123"/>
    </row>
    <row r="169" spans="1:9" ht="14.25" customHeight="1" hidden="1">
      <c r="A169" s="44" t="s">
        <v>24</v>
      </c>
      <c r="B169" s="137" t="s">
        <v>106</v>
      </c>
      <c r="C169" s="137"/>
      <c r="D169" s="22" t="s">
        <v>97</v>
      </c>
      <c r="E169" s="63"/>
      <c r="F169" s="43"/>
      <c r="G169" s="47">
        <f>G171</f>
        <v>0</v>
      </c>
      <c r="H169" s="104"/>
      <c r="I169" s="123" t="e">
        <f t="shared" si="2"/>
        <v>#DIV/0!</v>
      </c>
    </row>
    <row r="170" spans="1:9" ht="15" customHeight="1" hidden="1">
      <c r="A170" s="144" t="s">
        <v>53</v>
      </c>
      <c r="B170" s="145"/>
      <c r="C170" s="22" t="s">
        <v>106</v>
      </c>
      <c r="D170" s="22" t="s">
        <v>97</v>
      </c>
      <c r="E170" s="64" t="s">
        <v>89</v>
      </c>
      <c r="F170" s="75"/>
      <c r="G170" s="24">
        <f>G171</f>
        <v>0</v>
      </c>
      <c r="H170" s="104"/>
      <c r="I170" s="123" t="e">
        <f t="shared" si="2"/>
        <v>#DIV/0!</v>
      </c>
    </row>
    <row r="171" spans="1:9" ht="15" customHeight="1" hidden="1">
      <c r="A171" s="30" t="s">
        <v>33</v>
      </c>
      <c r="B171" s="22"/>
      <c r="C171" s="22" t="s">
        <v>106</v>
      </c>
      <c r="D171" s="22" t="s">
        <v>97</v>
      </c>
      <c r="E171" s="64" t="s">
        <v>89</v>
      </c>
      <c r="F171" s="75" t="s">
        <v>49</v>
      </c>
      <c r="G171" s="24">
        <v>0</v>
      </c>
      <c r="H171" s="104"/>
      <c r="I171" s="123" t="e">
        <f t="shared" si="2"/>
        <v>#DIV/0!</v>
      </c>
    </row>
    <row r="172" spans="1:9" ht="12" customHeight="1" hidden="1">
      <c r="A172" s="30"/>
      <c r="B172" s="22"/>
      <c r="C172" s="22"/>
      <c r="D172" s="22"/>
      <c r="E172" s="49"/>
      <c r="F172" s="23"/>
      <c r="G172" s="24"/>
      <c r="H172" s="104"/>
      <c r="I172" s="123" t="e">
        <f t="shared" si="2"/>
        <v>#DIV/0!</v>
      </c>
    </row>
    <row r="173" spans="1:9" ht="15.75" customHeight="1">
      <c r="A173" s="84" t="s">
        <v>126</v>
      </c>
      <c r="B173" s="85"/>
      <c r="C173" s="85" t="s">
        <v>98</v>
      </c>
      <c r="D173" s="85"/>
      <c r="E173" s="86"/>
      <c r="F173" s="87"/>
      <c r="G173" s="88">
        <f>G178</f>
        <v>10400</v>
      </c>
      <c r="H173" s="88">
        <f>H178</f>
        <v>8113</v>
      </c>
      <c r="I173" s="122">
        <f t="shared" si="2"/>
        <v>78.00961538461539</v>
      </c>
    </row>
    <row r="174" spans="1:9" ht="14.25" customHeight="1" hidden="1">
      <c r="A174" s="48" t="s">
        <v>180</v>
      </c>
      <c r="B174" s="85"/>
      <c r="C174" s="64" t="s">
        <v>98</v>
      </c>
      <c r="D174" s="64" t="s">
        <v>94</v>
      </c>
      <c r="E174" s="74"/>
      <c r="F174" s="75"/>
      <c r="G174" s="69">
        <f>G175</f>
        <v>4000</v>
      </c>
      <c r="H174" s="69"/>
      <c r="I174" s="123">
        <f t="shared" si="2"/>
        <v>0</v>
      </c>
    </row>
    <row r="175" spans="1:9" ht="16.5" customHeight="1" hidden="1">
      <c r="A175" s="20" t="s">
        <v>120</v>
      </c>
      <c r="B175" s="85"/>
      <c r="C175" s="64" t="s">
        <v>98</v>
      </c>
      <c r="D175" s="64" t="s">
        <v>94</v>
      </c>
      <c r="E175" s="74">
        <v>5290000</v>
      </c>
      <c r="F175" s="75"/>
      <c r="G175" s="69">
        <f>G177</f>
        <v>4000</v>
      </c>
      <c r="H175" s="69"/>
      <c r="I175" s="123">
        <f t="shared" si="2"/>
        <v>0</v>
      </c>
    </row>
    <row r="176" spans="1:9" ht="16.5" customHeight="1" hidden="1">
      <c r="A176" s="20" t="s">
        <v>160</v>
      </c>
      <c r="B176" s="85"/>
      <c r="C176" s="64" t="s">
        <v>98</v>
      </c>
      <c r="D176" s="64" t="s">
        <v>94</v>
      </c>
      <c r="E176" s="74">
        <v>5291500</v>
      </c>
      <c r="F176" s="75"/>
      <c r="G176" s="69">
        <f>G177</f>
        <v>4000</v>
      </c>
      <c r="H176" s="69"/>
      <c r="I176" s="123">
        <f t="shared" si="2"/>
        <v>0</v>
      </c>
    </row>
    <row r="177" spans="1:9" ht="16.5" customHeight="1" hidden="1">
      <c r="A177" s="25" t="s">
        <v>56</v>
      </c>
      <c r="B177" s="85"/>
      <c r="C177" s="64" t="s">
        <v>98</v>
      </c>
      <c r="D177" s="64" t="s">
        <v>94</v>
      </c>
      <c r="E177" s="74">
        <v>5291500</v>
      </c>
      <c r="F177" s="75" t="s">
        <v>47</v>
      </c>
      <c r="G177" s="69">
        <v>4000</v>
      </c>
      <c r="H177" s="69"/>
      <c r="I177" s="123">
        <f t="shared" si="2"/>
        <v>0</v>
      </c>
    </row>
    <row r="178" spans="1:9" ht="14.25" customHeight="1">
      <c r="A178" s="44" t="s">
        <v>130</v>
      </c>
      <c r="B178" s="22"/>
      <c r="C178" s="22" t="s">
        <v>98</v>
      </c>
      <c r="D178" s="22" t="s">
        <v>97</v>
      </c>
      <c r="E178" s="49"/>
      <c r="F178" s="23"/>
      <c r="G178" s="24">
        <f>G179+G185+G181</f>
        <v>10400</v>
      </c>
      <c r="H178" s="69">
        <f>H179+H181+H185</f>
        <v>8113</v>
      </c>
      <c r="I178" s="123">
        <f t="shared" si="2"/>
        <v>78.00961538461539</v>
      </c>
    </row>
    <row r="179" spans="1:9" ht="32.25" customHeight="1">
      <c r="A179" s="20" t="s">
        <v>218</v>
      </c>
      <c r="B179" s="22"/>
      <c r="C179" s="22" t="s">
        <v>98</v>
      </c>
      <c r="D179" s="22" t="s">
        <v>97</v>
      </c>
      <c r="E179" s="49">
        <v>4120000</v>
      </c>
      <c r="F179" s="23"/>
      <c r="G179" s="24">
        <f>G180</f>
        <v>1000</v>
      </c>
      <c r="H179" s="69">
        <f>H180</f>
        <v>1000</v>
      </c>
      <c r="I179" s="123">
        <f t="shared" si="2"/>
        <v>100</v>
      </c>
    </row>
    <row r="180" spans="1:9" ht="16.5" customHeight="1">
      <c r="A180" s="25" t="s">
        <v>127</v>
      </c>
      <c r="B180" s="22"/>
      <c r="C180" s="22" t="s">
        <v>98</v>
      </c>
      <c r="D180" s="22" t="s">
        <v>97</v>
      </c>
      <c r="E180" s="49">
        <v>4120000</v>
      </c>
      <c r="F180" s="23" t="s">
        <v>128</v>
      </c>
      <c r="G180" s="24">
        <v>1000</v>
      </c>
      <c r="H180" s="69">
        <v>1000</v>
      </c>
      <c r="I180" s="123">
        <f t="shared" si="2"/>
        <v>100</v>
      </c>
    </row>
    <row r="181" spans="1:9" ht="16.5" customHeight="1">
      <c r="A181" s="20" t="s">
        <v>219</v>
      </c>
      <c r="B181" s="22"/>
      <c r="C181" s="22" t="s">
        <v>98</v>
      </c>
      <c r="D181" s="22" t="s">
        <v>97</v>
      </c>
      <c r="E181" s="49">
        <v>5220000</v>
      </c>
      <c r="F181" s="23"/>
      <c r="G181" s="24">
        <f>G182</f>
        <v>1400</v>
      </c>
      <c r="H181" s="69">
        <v>0</v>
      </c>
      <c r="I181" s="123"/>
    </row>
    <row r="182" spans="1:9" ht="48" customHeight="1">
      <c r="A182" s="20" t="s">
        <v>278</v>
      </c>
      <c r="B182" s="22"/>
      <c r="C182" s="22" t="s">
        <v>98</v>
      </c>
      <c r="D182" s="22" t="s">
        <v>97</v>
      </c>
      <c r="E182" s="49">
        <v>5222000</v>
      </c>
      <c r="F182" s="23"/>
      <c r="G182" s="24">
        <f>G183</f>
        <v>1400</v>
      </c>
      <c r="H182" s="69">
        <v>0</v>
      </c>
      <c r="I182" s="123"/>
    </row>
    <row r="183" spans="1:9" ht="16.5" customHeight="1">
      <c r="A183" s="25" t="s">
        <v>56</v>
      </c>
      <c r="B183" s="22"/>
      <c r="C183" s="22" t="s">
        <v>98</v>
      </c>
      <c r="D183" s="22" t="s">
        <v>97</v>
      </c>
      <c r="E183" s="49">
        <v>5222000</v>
      </c>
      <c r="F183" s="23" t="s">
        <v>47</v>
      </c>
      <c r="G183" s="24">
        <v>1400</v>
      </c>
      <c r="H183" s="69">
        <v>0</v>
      </c>
      <c r="I183" s="123"/>
    </row>
    <row r="184" spans="1:9" ht="25.5" customHeight="1">
      <c r="A184" s="19" t="s">
        <v>264</v>
      </c>
      <c r="B184" s="31"/>
      <c r="C184" s="31"/>
      <c r="D184" s="31"/>
      <c r="E184" s="45"/>
      <c r="F184" s="32"/>
      <c r="G184" s="33">
        <v>1400</v>
      </c>
      <c r="H184" s="29">
        <v>0</v>
      </c>
      <c r="I184" s="123"/>
    </row>
    <row r="185" spans="1:9" ht="16.5" customHeight="1">
      <c r="A185" s="15" t="s">
        <v>240</v>
      </c>
      <c r="B185" s="22"/>
      <c r="C185" s="22" t="s">
        <v>98</v>
      </c>
      <c r="D185" s="22" t="s">
        <v>97</v>
      </c>
      <c r="E185" s="49">
        <v>7950000</v>
      </c>
      <c r="F185" s="23"/>
      <c r="G185" s="24">
        <f>G186</f>
        <v>8000</v>
      </c>
      <c r="H185" s="69">
        <f>H186</f>
        <v>7113</v>
      </c>
      <c r="I185" s="123">
        <f t="shared" si="2"/>
        <v>88.91250000000001</v>
      </c>
    </row>
    <row r="186" spans="1:9" ht="17.25" customHeight="1">
      <c r="A186" s="20" t="s">
        <v>160</v>
      </c>
      <c r="B186" s="22"/>
      <c r="C186" s="22" t="s">
        <v>98</v>
      </c>
      <c r="D186" s="22" t="s">
        <v>97</v>
      </c>
      <c r="E186" s="49">
        <v>7951500</v>
      </c>
      <c r="F186" s="23"/>
      <c r="G186" s="24">
        <f>G188+G189</f>
        <v>8000</v>
      </c>
      <c r="H186" s="69">
        <f>H188+H189</f>
        <v>7113</v>
      </c>
      <c r="I186" s="123">
        <f t="shared" si="2"/>
        <v>88.91250000000001</v>
      </c>
    </row>
    <row r="187" spans="1:9" ht="15" customHeight="1" hidden="1">
      <c r="A187" s="25" t="s">
        <v>56</v>
      </c>
      <c r="B187" s="22"/>
      <c r="C187" s="22" t="s">
        <v>98</v>
      </c>
      <c r="D187" s="22" t="s">
        <v>97</v>
      </c>
      <c r="E187" s="49">
        <v>5231200</v>
      </c>
      <c r="F187" s="23" t="s">
        <v>47</v>
      </c>
      <c r="G187" s="24"/>
      <c r="H187" s="69"/>
      <c r="I187" s="123" t="e">
        <f t="shared" si="2"/>
        <v>#DIV/0!</v>
      </c>
    </row>
    <row r="188" spans="1:9" ht="16.5" customHeight="1">
      <c r="A188" s="25" t="s">
        <v>56</v>
      </c>
      <c r="B188" s="22"/>
      <c r="C188" s="22" t="s">
        <v>98</v>
      </c>
      <c r="D188" s="22" t="s">
        <v>97</v>
      </c>
      <c r="E188" s="49">
        <v>7951500</v>
      </c>
      <c r="F188" s="23" t="s">
        <v>47</v>
      </c>
      <c r="G188" s="24">
        <v>4300</v>
      </c>
      <c r="H188" s="69">
        <v>4208</v>
      </c>
      <c r="I188" s="123">
        <f t="shared" si="2"/>
        <v>97.86046511627907</v>
      </c>
    </row>
    <row r="189" spans="1:9" ht="16.5" customHeight="1">
      <c r="A189" s="25" t="s">
        <v>127</v>
      </c>
      <c r="B189" s="22"/>
      <c r="C189" s="22" t="s">
        <v>98</v>
      </c>
      <c r="D189" s="22" t="s">
        <v>97</v>
      </c>
      <c r="E189" s="49">
        <v>7951500</v>
      </c>
      <c r="F189" s="23" t="s">
        <v>128</v>
      </c>
      <c r="G189" s="24">
        <v>3700</v>
      </c>
      <c r="H189" s="69">
        <v>2905</v>
      </c>
      <c r="I189" s="123">
        <f t="shared" si="2"/>
        <v>78.51351351351352</v>
      </c>
    </row>
    <row r="190" spans="1:9" ht="12" customHeight="1">
      <c r="A190" s="30"/>
      <c r="B190" s="49"/>
      <c r="C190" s="71"/>
      <c r="D190" s="71"/>
      <c r="E190" s="70"/>
      <c r="F190" s="72"/>
      <c r="G190" s="73"/>
      <c r="H190" s="69"/>
      <c r="I190" s="123"/>
    </row>
    <row r="191" spans="1:9" ht="15.75" customHeight="1">
      <c r="A191" s="58" t="s">
        <v>2</v>
      </c>
      <c r="B191" s="138" t="s">
        <v>99</v>
      </c>
      <c r="C191" s="138"/>
      <c r="D191" s="91"/>
      <c r="E191" s="45"/>
      <c r="F191" s="32"/>
      <c r="G191" s="60">
        <f>G192+G196+G220+G224+G234</f>
        <v>1387181</v>
      </c>
      <c r="H191" s="88">
        <f>H192+H196+H220+H224+H234</f>
        <v>1384872</v>
      </c>
      <c r="I191" s="122">
        <f t="shared" si="2"/>
        <v>99.8335473164641</v>
      </c>
    </row>
    <row r="192" spans="1:9" ht="15" customHeight="1">
      <c r="A192" s="44" t="s">
        <v>3</v>
      </c>
      <c r="B192" s="137" t="s">
        <v>99</v>
      </c>
      <c r="C192" s="137"/>
      <c r="D192" s="22" t="s">
        <v>94</v>
      </c>
      <c r="E192" s="45"/>
      <c r="F192" s="32"/>
      <c r="G192" s="24">
        <f>G193</f>
        <v>414511</v>
      </c>
      <c r="H192" s="69">
        <f>H193</f>
        <v>413636</v>
      </c>
      <c r="I192" s="123">
        <f t="shared" si="2"/>
        <v>99.78890789387978</v>
      </c>
    </row>
    <row r="193" spans="1:9" ht="15.75" customHeight="1">
      <c r="A193" s="34" t="s">
        <v>48</v>
      </c>
      <c r="B193" s="137" t="s">
        <v>99</v>
      </c>
      <c r="C193" s="137"/>
      <c r="D193" s="22" t="s">
        <v>94</v>
      </c>
      <c r="E193" s="49">
        <v>4200000</v>
      </c>
      <c r="F193" s="32"/>
      <c r="G193" s="24">
        <f>G194</f>
        <v>414511</v>
      </c>
      <c r="H193" s="69">
        <f>H194</f>
        <v>413636</v>
      </c>
      <c r="I193" s="123">
        <f t="shared" si="2"/>
        <v>99.78890789387978</v>
      </c>
    </row>
    <row r="194" spans="1:9" ht="16.5" customHeight="1">
      <c r="A194" s="30" t="s">
        <v>33</v>
      </c>
      <c r="B194" s="137" t="s">
        <v>99</v>
      </c>
      <c r="C194" s="137"/>
      <c r="D194" s="22" t="s">
        <v>94</v>
      </c>
      <c r="E194" s="49">
        <v>4200000</v>
      </c>
      <c r="F194" s="23" t="s">
        <v>49</v>
      </c>
      <c r="G194" s="24">
        <v>414511</v>
      </c>
      <c r="H194" s="69">
        <v>413636</v>
      </c>
      <c r="I194" s="123">
        <f t="shared" si="2"/>
        <v>99.78890789387978</v>
      </c>
    </row>
    <row r="195" spans="1:9" ht="12" customHeight="1">
      <c r="A195" s="30"/>
      <c r="B195" s="22"/>
      <c r="C195" s="22"/>
      <c r="D195" s="22"/>
      <c r="E195" s="49"/>
      <c r="F195" s="23"/>
      <c r="G195" s="24"/>
      <c r="H195" s="69"/>
      <c r="I195" s="123"/>
    </row>
    <row r="196" spans="1:9" ht="14.25" customHeight="1">
      <c r="A196" s="44" t="s">
        <v>4</v>
      </c>
      <c r="B196" s="137" t="s">
        <v>99</v>
      </c>
      <c r="C196" s="137"/>
      <c r="D196" s="22" t="s">
        <v>95</v>
      </c>
      <c r="E196" s="45"/>
      <c r="F196" s="32"/>
      <c r="G196" s="24">
        <f>G199+G204+G207+G210+G197+G213+G216</f>
        <v>939108</v>
      </c>
      <c r="H196" s="69">
        <f>H197+H199+H204+H207+H210+H213+H216</f>
        <v>937712</v>
      </c>
      <c r="I196" s="123">
        <f t="shared" si="2"/>
        <v>99.85134830072792</v>
      </c>
    </row>
    <row r="197" spans="1:9" ht="16.5" customHeight="1">
      <c r="A197" s="34" t="s">
        <v>85</v>
      </c>
      <c r="B197" s="22"/>
      <c r="C197" s="22" t="s">
        <v>99</v>
      </c>
      <c r="D197" s="22" t="s">
        <v>95</v>
      </c>
      <c r="E197" s="49">
        <v>1020000</v>
      </c>
      <c r="F197" s="23"/>
      <c r="G197" s="24">
        <f>G198</f>
        <v>32400</v>
      </c>
      <c r="H197" s="69">
        <f>H198</f>
        <v>32400</v>
      </c>
      <c r="I197" s="123">
        <f t="shared" si="2"/>
        <v>100</v>
      </c>
    </row>
    <row r="198" spans="1:9" ht="16.5" customHeight="1">
      <c r="A198" s="30" t="s">
        <v>117</v>
      </c>
      <c r="B198" s="22"/>
      <c r="C198" s="22" t="s">
        <v>99</v>
      </c>
      <c r="D198" s="22" t="s">
        <v>95</v>
      </c>
      <c r="E198" s="74">
        <v>1020000</v>
      </c>
      <c r="F198" s="75" t="s">
        <v>118</v>
      </c>
      <c r="G198" s="24">
        <v>32400</v>
      </c>
      <c r="H198" s="69">
        <v>32400</v>
      </c>
      <c r="I198" s="123">
        <f t="shared" si="2"/>
        <v>100</v>
      </c>
    </row>
    <row r="199" spans="1:9" ht="16.5" customHeight="1">
      <c r="A199" s="34" t="s">
        <v>122</v>
      </c>
      <c r="B199" s="137" t="s">
        <v>99</v>
      </c>
      <c r="C199" s="137"/>
      <c r="D199" s="22" t="s">
        <v>95</v>
      </c>
      <c r="E199" s="49">
        <v>4210000</v>
      </c>
      <c r="F199" s="32"/>
      <c r="G199" s="24">
        <f>G200</f>
        <v>660534</v>
      </c>
      <c r="H199" s="69">
        <f>H200</f>
        <v>659679</v>
      </c>
      <c r="I199" s="123">
        <f t="shared" si="2"/>
        <v>99.8705592747686</v>
      </c>
    </row>
    <row r="200" spans="1:9" ht="16.5" customHeight="1">
      <c r="A200" s="30" t="s">
        <v>33</v>
      </c>
      <c r="B200" s="137" t="s">
        <v>99</v>
      </c>
      <c r="C200" s="137"/>
      <c r="D200" s="22" t="s">
        <v>95</v>
      </c>
      <c r="E200" s="49">
        <v>4210000</v>
      </c>
      <c r="F200" s="23" t="s">
        <v>49</v>
      </c>
      <c r="G200" s="24">
        <v>660534</v>
      </c>
      <c r="H200" s="69">
        <v>659679</v>
      </c>
      <c r="I200" s="123">
        <f t="shared" si="2"/>
        <v>99.8705592747686</v>
      </c>
    </row>
    <row r="201" spans="1:9" ht="26.25" customHeight="1">
      <c r="A201" s="50" t="s">
        <v>184</v>
      </c>
      <c r="B201" s="22"/>
      <c r="C201" s="31"/>
      <c r="D201" s="31"/>
      <c r="E201" s="45"/>
      <c r="F201" s="32"/>
      <c r="G201" s="33">
        <v>478256</v>
      </c>
      <c r="H201" s="29">
        <v>478256</v>
      </c>
      <c r="I201" s="124">
        <f t="shared" si="2"/>
        <v>100</v>
      </c>
    </row>
    <row r="202" spans="1:9" ht="39" customHeight="1">
      <c r="A202" s="35" t="s">
        <v>241</v>
      </c>
      <c r="B202" s="22"/>
      <c r="C202" s="31"/>
      <c r="D202" s="31"/>
      <c r="E202" s="45"/>
      <c r="F202" s="32"/>
      <c r="G202" s="33">
        <v>604</v>
      </c>
      <c r="H202" s="29">
        <v>604</v>
      </c>
      <c r="I202" s="124">
        <f t="shared" si="2"/>
        <v>100</v>
      </c>
    </row>
    <row r="203" spans="1:9" ht="26.25" customHeight="1">
      <c r="A203" s="19" t="s">
        <v>267</v>
      </c>
      <c r="B203" s="22"/>
      <c r="C203" s="31"/>
      <c r="D203" s="31"/>
      <c r="E203" s="45"/>
      <c r="F203" s="32"/>
      <c r="G203" s="33">
        <v>100</v>
      </c>
      <c r="H203" s="29">
        <v>100</v>
      </c>
      <c r="I203" s="124">
        <f t="shared" si="2"/>
        <v>100</v>
      </c>
    </row>
    <row r="204" spans="1:9" ht="15.75" customHeight="1">
      <c r="A204" s="20" t="s">
        <v>50</v>
      </c>
      <c r="B204" s="137" t="s">
        <v>99</v>
      </c>
      <c r="C204" s="137"/>
      <c r="D204" s="22" t="s">
        <v>95</v>
      </c>
      <c r="E204" s="49">
        <v>4220000</v>
      </c>
      <c r="F204" s="23"/>
      <c r="G204" s="24">
        <f>G205</f>
        <v>38280</v>
      </c>
      <c r="H204" s="69">
        <f>H205</f>
        <v>37901</v>
      </c>
      <c r="I204" s="123">
        <f t="shared" si="2"/>
        <v>99.00992685475444</v>
      </c>
    </row>
    <row r="205" spans="1:9" ht="17.25" customHeight="1">
      <c r="A205" s="30" t="s">
        <v>33</v>
      </c>
      <c r="B205" s="137" t="s">
        <v>99</v>
      </c>
      <c r="C205" s="137"/>
      <c r="D205" s="22" t="s">
        <v>95</v>
      </c>
      <c r="E205" s="49">
        <v>4220000</v>
      </c>
      <c r="F205" s="23" t="s">
        <v>49</v>
      </c>
      <c r="G205" s="24">
        <v>38280</v>
      </c>
      <c r="H205" s="69">
        <v>37901</v>
      </c>
      <c r="I205" s="123">
        <f t="shared" si="2"/>
        <v>99.00992685475444</v>
      </c>
    </row>
    <row r="206" spans="1:9" ht="27" customHeight="1">
      <c r="A206" s="50" t="s">
        <v>184</v>
      </c>
      <c r="B206" s="22"/>
      <c r="C206" s="31"/>
      <c r="D206" s="31"/>
      <c r="E206" s="45"/>
      <c r="F206" s="32"/>
      <c r="G206" s="33">
        <v>22581</v>
      </c>
      <c r="H206" s="29">
        <v>22581</v>
      </c>
      <c r="I206" s="124">
        <f t="shared" si="2"/>
        <v>100</v>
      </c>
    </row>
    <row r="207" spans="1:9" ht="15.75" customHeight="1">
      <c r="A207" s="20" t="s">
        <v>212</v>
      </c>
      <c r="B207" s="137" t="s">
        <v>99</v>
      </c>
      <c r="C207" s="137"/>
      <c r="D207" s="22" t="s">
        <v>95</v>
      </c>
      <c r="E207" s="49">
        <v>4230000</v>
      </c>
      <c r="F207" s="23"/>
      <c r="G207" s="24">
        <f>G208</f>
        <v>133789</v>
      </c>
      <c r="H207" s="69">
        <f>H208</f>
        <v>133689</v>
      </c>
      <c r="I207" s="123">
        <f t="shared" si="2"/>
        <v>99.92525543953539</v>
      </c>
    </row>
    <row r="208" spans="1:9" ht="16.5" customHeight="1">
      <c r="A208" s="30" t="s">
        <v>33</v>
      </c>
      <c r="B208" s="137" t="s">
        <v>99</v>
      </c>
      <c r="C208" s="137"/>
      <c r="D208" s="22" t="s">
        <v>95</v>
      </c>
      <c r="E208" s="49">
        <v>4230000</v>
      </c>
      <c r="F208" s="23" t="s">
        <v>49</v>
      </c>
      <c r="G208" s="24">
        <v>133789</v>
      </c>
      <c r="H208" s="69">
        <v>133689</v>
      </c>
      <c r="I208" s="123">
        <f aca="true" t="shared" si="3" ref="I208:I271">H208/G208*100</f>
        <v>99.92525543953539</v>
      </c>
    </row>
    <row r="209" spans="1:9" ht="26.25" customHeight="1">
      <c r="A209" s="19" t="s">
        <v>242</v>
      </c>
      <c r="B209" s="22"/>
      <c r="C209" s="22"/>
      <c r="D209" s="22"/>
      <c r="E209" s="49"/>
      <c r="F209" s="23"/>
      <c r="G209" s="33">
        <v>200</v>
      </c>
      <c r="H209" s="29">
        <v>200</v>
      </c>
      <c r="I209" s="124">
        <f t="shared" si="3"/>
        <v>100</v>
      </c>
    </row>
    <row r="210" spans="1:9" ht="15.75" customHeight="1">
      <c r="A210" s="20" t="s">
        <v>161</v>
      </c>
      <c r="B210" s="22"/>
      <c r="C210" s="22" t="s">
        <v>99</v>
      </c>
      <c r="D210" s="22" t="s">
        <v>95</v>
      </c>
      <c r="E210" s="49">
        <v>4330000</v>
      </c>
      <c r="F210" s="23"/>
      <c r="G210" s="24">
        <f>G211</f>
        <v>44647</v>
      </c>
      <c r="H210" s="69">
        <f>H211</f>
        <v>44645</v>
      </c>
      <c r="I210" s="123">
        <f t="shared" si="3"/>
        <v>99.99552041570541</v>
      </c>
    </row>
    <row r="211" spans="1:9" ht="16.5" customHeight="1">
      <c r="A211" s="30" t="s">
        <v>33</v>
      </c>
      <c r="B211" s="22"/>
      <c r="C211" s="22" t="s">
        <v>99</v>
      </c>
      <c r="D211" s="22" t="s">
        <v>95</v>
      </c>
      <c r="E211" s="49">
        <v>4330000</v>
      </c>
      <c r="F211" s="23" t="s">
        <v>49</v>
      </c>
      <c r="G211" s="24">
        <v>44647</v>
      </c>
      <c r="H211" s="69">
        <v>44645</v>
      </c>
      <c r="I211" s="123">
        <f t="shared" si="3"/>
        <v>99.99552041570541</v>
      </c>
    </row>
    <row r="212" spans="1:9" ht="26.25" customHeight="1">
      <c r="A212" s="50" t="s">
        <v>184</v>
      </c>
      <c r="B212" s="22"/>
      <c r="C212" s="31"/>
      <c r="D212" s="31"/>
      <c r="E212" s="45"/>
      <c r="F212" s="32"/>
      <c r="G212" s="33">
        <v>34818</v>
      </c>
      <c r="H212" s="29">
        <v>34817</v>
      </c>
      <c r="I212" s="124">
        <f t="shared" si="3"/>
        <v>99.99712792233902</v>
      </c>
    </row>
    <row r="213" spans="1:9" ht="15.75" customHeight="1">
      <c r="A213" s="36" t="s">
        <v>236</v>
      </c>
      <c r="B213" s="64"/>
      <c r="C213" s="64" t="s">
        <v>99</v>
      </c>
      <c r="D213" s="64" t="s">
        <v>95</v>
      </c>
      <c r="E213" s="74">
        <v>5190000</v>
      </c>
      <c r="F213" s="75"/>
      <c r="G213" s="69">
        <f>G214</f>
        <v>24458</v>
      </c>
      <c r="H213" s="69">
        <f>H214</f>
        <v>24398</v>
      </c>
      <c r="I213" s="123">
        <f t="shared" si="3"/>
        <v>99.75468149480743</v>
      </c>
    </row>
    <row r="214" spans="1:9" ht="16.5" customHeight="1">
      <c r="A214" s="16" t="s">
        <v>243</v>
      </c>
      <c r="B214" s="64"/>
      <c r="C214" s="64" t="s">
        <v>99</v>
      </c>
      <c r="D214" s="64" t="s">
        <v>95</v>
      </c>
      <c r="E214" s="74">
        <v>5190000</v>
      </c>
      <c r="F214" s="75" t="s">
        <v>222</v>
      </c>
      <c r="G214" s="69">
        <v>24458</v>
      </c>
      <c r="H214" s="69">
        <v>24398</v>
      </c>
      <c r="I214" s="123">
        <f t="shared" si="3"/>
        <v>99.75468149480743</v>
      </c>
    </row>
    <row r="215" spans="1:9" ht="26.25" customHeight="1">
      <c r="A215" s="17" t="s">
        <v>244</v>
      </c>
      <c r="B215" s="64"/>
      <c r="C215" s="27"/>
      <c r="D215" s="27"/>
      <c r="E215" s="89"/>
      <c r="F215" s="28"/>
      <c r="G215" s="29">
        <v>24458</v>
      </c>
      <c r="H215" s="29">
        <v>24398</v>
      </c>
      <c r="I215" s="124">
        <f t="shared" si="3"/>
        <v>99.75468149480743</v>
      </c>
    </row>
    <row r="216" spans="1:9" ht="16.5" customHeight="1">
      <c r="A216" s="15" t="s">
        <v>221</v>
      </c>
      <c r="B216" s="64"/>
      <c r="C216" s="64" t="s">
        <v>99</v>
      </c>
      <c r="D216" s="64" t="s">
        <v>95</v>
      </c>
      <c r="E216" s="74">
        <v>5200000</v>
      </c>
      <c r="F216" s="75"/>
      <c r="G216" s="69">
        <f>G217</f>
        <v>5000</v>
      </c>
      <c r="H216" s="69">
        <f>H217</f>
        <v>5000</v>
      </c>
      <c r="I216" s="123">
        <f t="shared" si="3"/>
        <v>100</v>
      </c>
    </row>
    <row r="217" spans="1:9" ht="33" customHeight="1">
      <c r="A217" s="16" t="s">
        <v>256</v>
      </c>
      <c r="B217" s="64"/>
      <c r="C217" s="64" t="s">
        <v>99</v>
      </c>
      <c r="D217" s="64" t="s">
        <v>95</v>
      </c>
      <c r="E217" s="74">
        <v>5200000</v>
      </c>
      <c r="F217" s="75" t="s">
        <v>245</v>
      </c>
      <c r="G217" s="69">
        <v>5000</v>
      </c>
      <c r="H217" s="69">
        <v>5000</v>
      </c>
      <c r="I217" s="123">
        <f t="shared" si="3"/>
        <v>100</v>
      </c>
    </row>
    <row r="218" spans="1:9" ht="27" customHeight="1">
      <c r="A218" s="17" t="s">
        <v>257</v>
      </c>
      <c r="B218" s="64"/>
      <c r="C218" s="27"/>
      <c r="D218" s="27"/>
      <c r="E218" s="89"/>
      <c r="F218" s="28"/>
      <c r="G218" s="29">
        <v>5000</v>
      </c>
      <c r="H218" s="29">
        <v>5000</v>
      </c>
      <c r="I218" s="124">
        <f t="shared" si="3"/>
        <v>100</v>
      </c>
    </row>
    <row r="219" spans="1:9" ht="12" customHeight="1">
      <c r="A219" s="30"/>
      <c r="B219" s="22"/>
      <c r="C219" s="22"/>
      <c r="D219" s="22"/>
      <c r="E219" s="49"/>
      <c r="F219" s="23"/>
      <c r="G219" s="24"/>
      <c r="H219" s="69"/>
      <c r="I219" s="123"/>
    </row>
    <row r="220" spans="1:9" ht="14.25" customHeight="1">
      <c r="A220" s="44" t="s">
        <v>5</v>
      </c>
      <c r="B220" s="137" t="s">
        <v>99</v>
      </c>
      <c r="C220" s="137"/>
      <c r="D220" s="22" t="s">
        <v>106</v>
      </c>
      <c r="E220" s="45"/>
      <c r="F220" s="32"/>
      <c r="G220" s="24">
        <f>G222</f>
        <v>1516</v>
      </c>
      <c r="H220" s="69">
        <f>G221</f>
        <v>1516</v>
      </c>
      <c r="I220" s="123">
        <f t="shared" si="3"/>
        <v>100</v>
      </c>
    </row>
    <row r="221" spans="1:9" ht="16.5" customHeight="1">
      <c r="A221" s="34" t="s">
        <v>51</v>
      </c>
      <c r="B221" s="137" t="s">
        <v>99</v>
      </c>
      <c r="C221" s="137"/>
      <c r="D221" s="22" t="s">
        <v>106</v>
      </c>
      <c r="E221" s="49">
        <v>4290000</v>
      </c>
      <c r="F221" s="32"/>
      <c r="G221" s="24">
        <f>G222</f>
        <v>1516</v>
      </c>
      <c r="H221" s="69">
        <f>H222</f>
        <v>1516</v>
      </c>
      <c r="I221" s="123">
        <f t="shared" si="3"/>
        <v>100</v>
      </c>
    </row>
    <row r="222" spans="1:9" ht="17.25" customHeight="1">
      <c r="A222" s="30" t="s">
        <v>33</v>
      </c>
      <c r="B222" s="137" t="s">
        <v>99</v>
      </c>
      <c r="C222" s="137"/>
      <c r="D222" s="22" t="s">
        <v>106</v>
      </c>
      <c r="E222" s="49">
        <v>4290000</v>
      </c>
      <c r="F222" s="23" t="s">
        <v>49</v>
      </c>
      <c r="G222" s="24">
        <v>1516</v>
      </c>
      <c r="H222" s="69">
        <v>1516</v>
      </c>
      <c r="I222" s="123">
        <f t="shared" si="3"/>
        <v>100</v>
      </c>
    </row>
    <row r="223" spans="1:9" ht="12" customHeight="1">
      <c r="A223" s="30"/>
      <c r="B223" s="22"/>
      <c r="C223" s="22"/>
      <c r="D223" s="22"/>
      <c r="E223" s="49"/>
      <c r="F223" s="23"/>
      <c r="G223" s="24"/>
      <c r="H223" s="69"/>
      <c r="I223" s="123"/>
    </row>
    <row r="224" spans="1:9" ht="14.25" customHeight="1">
      <c r="A224" s="44" t="s">
        <v>25</v>
      </c>
      <c r="B224" s="137" t="s">
        <v>99</v>
      </c>
      <c r="C224" s="137"/>
      <c r="D224" s="22" t="s">
        <v>99</v>
      </c>
      <c r="E224" s="108"/>
      <c r="F224" s="32"/>
      <c r="G224" s="24">
        <f>G225+G227+G230</f>
        <v>3047</v>
      </c>
      <c r="H224" s="69">
        <f>H227</f>
        <v>3047</v>
      </c>
      <c r="I224" s="123">
        <f t="shared" si="3"/>
        <v>100</v>
      </c>
    </row>
    <row r="225" spans="1:9" ht="15" customHeight="1" hidden="1">
      <c r="A225" s="20" t="s">
        <v>121</v>
      </c>
      <c r="B225" s="22"/>
      <c r="C225" s="22" t="s">
        <v>99</v>
      </c>
      <c r="D225" s="22" t="s">
        <v>99</v>
      </c>
      <c r="E225" s="90">
        <v>4310000</v>
      </c>
      <c r="F225" s="23"/>
      <c r="G225" s="24">
        <f>G226</f>
        <v>0</v>
      </c>
      <c r="H225" s="69"/>
      <c r="I225" s="123" t="e">
        <f t="shared" si="3"/>
        <v>#DIV/0!</v>
      </c>
    </row>
    <row r="226" spans="1:9" ht="15.75" customHeight="1" hidden="1">
      <c r="A226" s="30" t="s">
        <v>162</v>
      </c>
      <c r="B226" s="22"/>
      <c r="C226" s="22" t="s">
        <v>99</v>
      </c>
      <c r="D226" s="22" t="s">
        <v>99</v>
      </c>
      <c r="E226" s="90">
        <v>4310000</v>
      </c>
      <c r="F226" s="23" t="s">
        <v>58</v>
      </c>
      <c r="G226" s="24">
        <v>0</v>
      </c>
      <c r="H226" s="69"/>
      <c r="I226" s="123" t="e">
        <f t="shared" si="3"/>
        <v>#DIV/0!</v>
      </c>
    </row>
    <row r="227" spans="1:9" ht="16.5" customHeight="1">
      <c r="A227" s="34" t="s">
        <v>229</v>
      </c>
      <c r="B227" s="137" t="s">
        <v>99</v>
      </c>
      <c r="C227" s="137"/>
      <c r="D227" s="22" t="s">
        <v>99</v>
      </c>
      <c r="E227" s="49">
        <v>4320000</v>
      </c>
      <c r="F227" s="32"/>
      <c r="G227" s="24">
        <f>G228</f>
        <v>3047</v>
      </c>
      <c r="H227" s="69">
        <f>H228</f>
        <v>3047</v>
      </c>
      <c r="I227" s="123">
        <f t="shared" si="3"/>
        <v>100</v>
      </c>
    </row>
    <row r="228" spans="1:9" ht="15.75" customHeight="1">
      <c r="A228" s="30" t="s">
        <v>217</v>
      </c>
      <c r="B228" s="137" t="s">
        <v>99</v>
      </c>
      <c r="C228" s="137"/>
      <c r="D228" s="22" t="s">
        <v>99</v>
      </c>
      <c r="E228" s="49">
        <v>4320000</v>
      </c>
      <c r="F228" s="23" t="s">
        <v>52</v>
      </c>
      <c r="G228" s="24">
        <v>3047</v>
      </c>
      <c r="H228" s="69">
        <v>3047</v>
      </c>
      <c r="I228" s="123">
        <f t="shared" si="3"/>
        <v>100</v>
      </c>
    </row>
    <row r="229" spans="1:9" ht="25.5" customHeight="1">
      <c r="A229" s="50" t="s">
        <v>230</v>
      </c>
      <c r="B229" s="22"/>
      <c r="C229" s="31"/>
      <c r="D229" s="31"/>
      <c r="E229" s="45"/>
      <c r="F229" s="32"/>
      <c r="G229" s="33">
        <v>2247</v>
      </c>
      <c r="H229" s="29">
        <v>2247</v>
      </c>
      <c r="I229" s="124">
        <f t="shared" si="3"/>
        <v>100</v>
      </c>
    </row>
    <row r="230" spans="1:9" ht="15.75" customHeight="1" hidden="1">
      <c r="A230" s="20" t="s">
        <v>120</v>
      </c>
      <c r="B230" s="22"/>
      <c r="C230" s="22" t="s">
        <v>99</v>
      </c>
      <c r="D230" s="22" t="s">
        <v>99</v>
      </c>
      <c r="E230" s="49">
        <v>8000000</v>
      </c>
      <c r="F230" s="23"/>
      <c r="G230" s="24">
        <f>G232</f>
        <v>0</v>
      </c>
      <c r="H230" s="69"/>
      <c r="I230" s="123" t="e">
        <f t="shared" si="3"/>
        <v>#DIV/0!</v>
      </c>
    </row>
    <row r="231" spans="1:9" ht="15.75" customHeight="1" hidden="1">
      <c r="A231" s="20" t="s">
        <v>198</v>
      </c>
      <c r="B231" s="22"/>
      <c r="C231" s="22" t="s">
        <v>99</v>
      </c>
      <c r="D231" s="22" t="s">
        <v>99</v>
      </c>
      <c r="E231" s="49">
        <v>8000800</v>
      </c>
      <c r="F231" s="23"/>
      <c r="G231" s="24">
        <f>G232</f>
        <v>0</v>
      </c>
      <c r="H231" s="69"/>
      <c r="I231" s="123" t="e">
        <f t="shared" si="3"/>
        <v>#DIV/0!</v>
      </c>
    </row>
    <row r="232" spans="1:9" ht="15.75" customHeight="1" hidden="1">
      <c r="A232" s="30" t="s">
        <v>162</v>
      </c>
      <c r="B232" s="22"/>
      <c r="C232" s="22" t="s">
        <v>99</v>
      </c>
      <c r="D232" s="22" t="s">
        <v>99</v>
      </c>
      <c r="E232" s="49">
        <v>8000800</v>
      </c>
      <c r="F232" s="23" t="s">
        <v>58</v>
      </c>
      <c r="G232" s="24">
        <v>0</v>
      </c>
      <c r="H232" s="69"/>
      <c r="I232" s="123" t="e">
        <f t="shared" si="3"/>
        <v>#DIV/0!</v>
      </c>
    </row>
    <row r="233" spans="1:9" ht="12" customHeight="1">
      <c r="A233" s="30"/>
      <c r="B233" s="22"/>
      <c r="C233" s="22"/>
      <c r="D233" s="22"/>
      <c r="E233" s="49"/>
      <c r="F233" s="23"/>
      <c r="G233" s="24"/>
      <c r="H233" s="69"/>
      <c r="I233" s="123"/>
    </row>
    <row r="234" spans="1:9" ht="15" customHeight="1">
      <c r="A234" s="44" t="s">
        <v>26</v>
      </c>
      <c r="B234" s="137" t="s">
        <v>99</v>
      </c>
      <c r="C234" s="137"/>
      <c r="D234" s="22" t="s">
        <v>103</v>
      </c>
      <c r="E234" s="49"/>
      <c r="F234" s="23"/>
      <c r="G234" s="24">
        <f>G235+G237+G239+G248+G241</f>
        <v>28999</v>
      </c>
      <c r="H234" s="69">
        <f>H235+H237+H239+H241+H248</f>
        <v>28961</v>
      </c>
      <c r="I234" s="123">
        <f t="shared" si="3"/>
        <v>99.86896099865513</v>
      </c>
    </row>
    <row r="235" spans="1:9" ht="17.25" customHeight="1">
      <c r="A235" s="20" t="s">
        <v>53</v>
      </c>
      <c r="B235" s="137" t="s">
        <v>99</v>
      </c>
      <c r="C235" s="137"/>
      <c r="D235" s="22" t="s">
        <v>103</v>
      </c>
      <c r="E235" s="22" t="s">
        <v>89</v>
      </c>
      <c r="F235" s="23"/>
      <c r="G235" s="24">
        <f>G236</f>
        <v>11772</v>
      </c>
      <c r="H235" s="69">
        <f>H236</f>
        <v>11737</v>
      </c>
      <c r="I235" s="123">
        <f t="shared" si="3"/>
        <v>99.70268433571185</v>
      </c>
    </row>
    <row r="236" spans="1:9" ht="16.5" customHeight="1">
      <c r="A236" s="30" t="s">
        <v>54</v>
      </c>
      <c r="B236" s="137" t="s">
        <v>99</v>
      </c>
      <c r="C236" s="137"/>
      <c r="D236" s="22" t="s">
        <v>103</v>
      </c>
      <c r="E236" s="22" t="s">
        <v>89</v>
      </c>
      <c r="F236" s="23" t="s">
        <v>39</v>
      </c>
      <c r="G236" s="24">
        <v>11772</v>
      </c>
      <c r="H236" s="69">
        <v>11737</v>
      </c>
      <c r="I236" s="123">
        <f t="shared" si="3"/>
        <v>99.70268433571185</v>
      </c>
    </row>
    <row r="237" spans="1:9" ht="17.25" customHeight="1">
      <c r="A237" s="20" t="s">
        <v>55</v>
      </c>
      <c r="B237" s="137" t="s">
        <v>99</v>
      </c>
      <c r="C237" s="137"/>
      <c r="D237" s="22" t="s">
        <v>103</v>
      </c>
      <c r="E237" s="49">
        <v>4350000</v>
      </c>
      <c r="F237" s="23"/>
      <c r="G237" s="24">
        <f>G238</f>
        <v>14195</v>
      </c>
      <c r="H237" s="69">
        <f>H238</f>
        <v>14192</v>
      </c>
      <c r="I237" s="123">
        <f t="shared" si="3"/>
        <v>99.97886579781613</v>
      </c>
    </row>
    <row r="238" spans="1:9" ht="17.25" customHeight="1">
      <c r="A238" s="30" t="s">
        <v>33</v>
      </c>
      <c r="B238" s="137" t="s">
        <v>99</v>
      </c>
      <c r="C238" s="137"/>
      <c r="D238" s="22" t="s">
        <v>103</v>
      </c>
      <c r="E238" s="49">
        <v>4350000</v>
      </c>
      <c r="F238" s="23" t="s">
        <v>49</v>
      </c>
      <c r="G238" s="24">
        <v>14195</v>
      </c>
      <c r="H238" s="69">
        <v>14192</v>
      </c>
      <c r="I238" s="123">
        <f t="shared" si="3"/>
        <v>99.97886579781613</v>
      </c>
    </row>
    <row r="239" spans="1:9" ht="15.75" customHeight="1">
      <c r="A239" s="20" t="s">
        <v>57</v>
      </c>
      <c r="B239" s="137" t="s">
        <v>99</v>
      </c>
      <c r="C239" s="137"/>
      <c r="D239" s="22" t="s">
        <v>103</v>
      </c>
      <c r="E239" s="49">
        <v>4360000</v>
      </c>
      <c r="F239" s="23"/>
      <c r="G239" s="24">
        <f>G240</f>
        <v>1000</v>
      </c>
      <c r="H239" s="69">
        <f>H240</f>
        <v>1000</v>
      </c>
      <c r="I239" s="123">
        <f t="shared" si="3"/>
        <v>100</v>
      </c>
    </row>
    <row r="240" spans="1:9" ht="16.5" customHeight="1">
      <c r="A240" s="30" t="s">
        <v>162</v>
      </c>
      <c r="B240" s="137" t="s">
        <v>99</v>
      </c>
      <c r="C240" s="137"/>
      <c r="D240" s="22" t="s">
        <v>103</v>
      </c>
      <c r="E240" s="49">
        <v>4360000</v>
      </c>
      <c r="F240" s="23" t="s">
        <v>58</v>
      </c>
      <c r="G240" s="24">
        <v>1000</v>
      </c>
      <c r="H240" s="69">
        <v>1000</v>
      </c>
      <c r="I240" s="123">
        <f t="shared" si="3"/>
        <v>100</v>
      </c>
    </row>
    <row r="241" spans="1:9" ht="15.75" customHeight="1">
      <c r="A241" s="20" t="s">
        <v>219</v>
      </c>
      <c r="B241" s="22"/>
      <c r="C241" s="22" t="s">
        <v>99</v>
      </c>
      <c r="D241" s="22" t="s">
        <v>103</v>
      </c>
      <c r="E241" s="49">
        <v>5220000</v>
      </c>
      <c r="F241" s="23"/>
      <c r="G241" s="24">
        <f>G242+G245</f>
        <v>867</v>
      </c>
      <c r="H241" s="69">
        <f>H242+H245</f>
        <v>867</v>
      </c>
      <c r="I241" s="123">
        <f t="shared" si="3"/>
        <v>100</v>
      </c>
    </row>
    <row r="242" spans="1:9" ht="32.25" customHeight="1">
      <c r="A242" s="20" t="s">
        <v>268</v>
      </c>
      <c r="B242" s="22"/>
      <c r="C242" s="22" t="s">
        <v>99</v>
      </c>
      <c r="D242" s="22" t="s">
        <v>103</v>
      </c>
      <c r="E242" s="49">
        <v>5221500</v>
      </c>
      <c r="F242" s="23"/>
      <c r="G242" s="24">
        <f>G243</f>
        <v>317</v>
      </c>
      <c r="H242" s="69">
        <f>H243</f>
        <v>317</v>
      </c>
      <c r="I242" s="123">
        <f t="shared" si="3"/>
        <v>100</v>
      </c>
    </row>
    <row r="243" spans="1:9" ht="16.5" customHeight="1">
      <c r="A243" s="30" t="s">
        <v>269</v>
      </c>
      <c r="B243" s="22"/>
      <c r="C243" s="22" t="s">
        <v>99</v>
      </c>
      <c r="D243" s="22" t="s">
        <v>103</v>
      </c>
      <c r="E243" s="49">
        <v>5221500</v>
      </c>
      <c r="F243" s="23" t="s">
        <v>271</v>
      </c>
      <c r="G243" s="24">
        <v>317</v>
      </c>
      <c r="H243" s="69">
        <v>317</v>
      </c>
      <c r="I243" s="123">
        <f t="shared" si="3"/>
        <v>100</v>
      </c>
    </row>
    <row r="244" spans="1:9" ht="39" customHeight="1">
      <c r="A244" s="19" t="s">
        <v>270</v>
      </c>
      <c r="B244" s="22"/>
      <c r="C244" s="31"/>
      <c r="D244" s="31"/>
      <c r="E244" s="45"/>
      <c r="F244" s="32"/>
      <c r="G244" s="33">
        <v>317</v>
      </c>
      <c r="H244" s="29">
        <v>317</v>
      </c>
      <c r="I244" s="124">
        <f t="shared" si="3"/>
        <v>100</v>
      </c>
    </row>
    <row r="245" spans="1:9" ht="49.5" customHeight="1">
      <c r="A245" s="20" t="s">
        <v>272</v>
      </c>
      <c r="B245" s="22"/>
      <c r="C245" s="22" t="s">
        <v>99</v>
      </c>
      <c r="D245" s="22" t="s">
        <v>103</v>
      </c>
      <c r="E245" s="49">
        <v>5221600</v>
      </c>
      <c r="F245" s="23"/>
      <c r="G245" s="24">
        <f>G246</f>
        <v>550</v>
      </c>
      <c r="H245" s="69">
        <f>H246</f>
        <v>550</v>
      </c>
      <c r="I245" s="123">
        <f t="shared" si="3"/>
        <v>100</v>
      </c>
    </row>
    <row r="246" spans="1:9" ht="16.5" customHeight="1">
      <c r="A246" s="30" t="s">
        <v>269</v>
      </c>
      <c r="B246" s="22"/>
      <c r="C246" s="22" t="s">
        <v>99</v>
      </c>
      <c r="D246" s="22" t="s">
        <v>103</v>
      </c>
      <c r="E246" s="49">
        <v>5221600</v>
      </c>
      <c r="F246" s="23" t="s">
        <v>271</v>
      </c>
      <c r="G246" s="24">
        <v>550</v>
      </c>
      <c r="H246" s="69">
        <v>550</v>
      </c>
      <c r="I246" s="123">
        <f t="shared" si="3"/>
        <v>100</v>
      </c>
    </row>
    <row r="247" spans="1:9" ht="39.75" customHeight="1">
      <c r="A247" s="19" t="s">
        <v>273</v>
      </c>
      <c r="B247" s="22"/>
      <c r="C247" s="31"/>
      <c r="D247" s="31"/>
      <c r="E247" s="45"/>
      <c r="F247" s="32"/>
      <c r="G247" s="33">
        <v>550</v>
      </c>
      <c r="H247" s="29">
        <v>550</v>
      </c>
      <c r="I247" s="124">
        <f t="shared" si="3"/>
        <v>100</v>
      </c>
    </row>
    <row r="248" spans="1:9" ht="15.75" customHeight="1">
      <c r="A248" s="15" t="s">
        <v>240</v>
      </c>
      <c r="B248" s="22"/>
      <c r="C248" s="22" t="s">
        <v>99</v>
      </c>
      <c r="D248" s="22" t="s">
        <v>103</v>
      </c>
      <c r="E248" s="49">
        <v>7950000</v>
      </c>
      <c r="F248" s="23"/>
      <c r="G248" s="24">
        <f>G249</f>
        <v>1165</v>
      </c>
      <c r="H248" s="69">
        <f>H249</f>
        <v>1165</v>
      </c>
      <c r="I248" s="123">
        <f t="shared" si="3"/>
        <v>100</v>
      </c>
    </row>
    <row r="249" spans="1:9" ht="16.5" customHeight="1">
      <c r="A249" s="20" t="s">
        <v>198</v>
      </c>
      <c r="B249" s="22"/>
      <c r="C249" s="22" t="s">
        <v>99</v>
      </c>
      <c r="D249" s="22" t="s">
        <v>103</v>
      </c>
      <c r="E249" s="49">
        <v>7950800</v>
      </c>
      <c r="F249" s="23"/>
      <c r="G249" s="24">
        <f>G250</f>
        <v>1165</v>
      </c>
      <c r="H249" s="69">
        <f>H250</f>
        <v>1165</v>
      </c>
      <c r="I249" s="123">
        <f t="shared" si="3"/>
        <v>100</v>
      </c>
    </row>
    <row r="250" spans="1:9" ht="15.75" customHeight="1">
      <c r="A250" s="30" t="s">
        <v>162</v>
      </c>
      <c r="B250" s="22"/>
      <c r="C250" s="22" t="s">
        <v>99</v>
      </c>
      <c r="D250" s="22" t="s">
        <v>103</v>
      </c>
      <c r="E250" s="49">
        <v>7950800</v>
      </c>
      <c r="F250" s="23" t="s">
        <v>58</v>
      </c>
      <c r="G250" s="24">
        <v>1165</v>
      </c>
      <c r="H250" s="69">
        <v>1165</v>
      </c>
      <c r="I250" s="123">
        <f t="shared" si="3"/>
        <v>100</v>
      </c>
    </row>
    <row r="251" spans="1:9" ht="12" customHeight="1">
      <c r="A251" s="30"/>
      <c r="B251" s="71"/>
      <c r="C251" s="64"/>
      <c r="D251" s="64"/>
      <c r="E251" s="74"/>
      <c r="F251" s="75"/>
      <c r="G251" s="69"/>
      <c r="H251" s="69"/>
      <c r="I251" s="123"/>
    </row>
    <row r="252" spans="1:9" ht="15" customHeight="1">
      <c r="A252" s="58" t="s">
        <v>114</v>
      </c>
      <c r="B252" s="138" t="s">
        <v>105</v>
      </c>
      <c r="C252" s="138"/>
      <c r="D252" s="91"/>
      <c r="E252" s="92"/>
      <c r="F252" s="93"/>
      <c r="G252" s="60">
        <f>G253+G271</f>
        <v>69525</v>
      </c>
      <c r="H252" s="88">
        <f>H253+H271</f>
        <v>69170</v>
      </c>
      <c r="I252" s="122">
        <f t="shared" si="3"/>
        <v>99.48939230492628</v>
      </c>
    </row>
    <row r="253" spans="1:9" ht="14.25" customHeight="1">
      <c r="A253" s="44" t="s">
        <v>27</v>
      </c>
      <c r="B253" s="137" t="s">
        <v>105</v>
      </c>
      <c r="C253" s="137"/>
      <c r="D253" s="22" t="s">
        <v>94</v>
      </c>
      <c r="E253" s="45"/>
      <c r="F253" s="32"/>
      <c r="G253" s="24">
        <f>G257+G259+G261+G267+G254+G263</f>
        <v>62347</v>
      </c>
      <c r="H253" s="69">
        <f>H254+H257+H259+H261+H263</f>
        <v>61997</v>
      </c>
      <c r="I253" s="123">
        <f t="shared" si="3"/>
        <v>99.43862575585032</v>
      </c>
    </row>
    <row r="254" spans="1:9" ht="15.75" customHeight="1">
      <c r="A254" s="34" t="s">
        <v>85</v>
      </c>
      <c r="B254" s="22"/>
      <c r="C254" s="22" t="s">
        <v>105</v>
      </c>
      <c r="D254" s="22" t="s">
        <v>94</v>
      </c>
      <c r="E254" s="49">
        <v>1020000</v>
      </c>
      <c r="F254" s="23"/>
      <c r="G254" s="24">
        <f>G255</f>
        <v>5253</v>
      </c>
      <c r="H254" s="69">
        <f>H255</f>
        <v>5199</v>
      </c>
      <c r="I254" s="123">
        <f t="shared" si="3"/>
        <v>98.97201599086236</v>
      </c>
    </row>
    <row r="255" spans="1:9" ht="16.5" customHeight="1">
      <c r="A255" s="30" t="s">
        <v>117</v>
      </c>
      <c r="B255" s="22"/>
      <c r="C255" s="22" t="s">
        <v>105</v>
      </c>
      <c r="D255" s="22" t="s">
        <v>94</v>
      </c>
      <c r="E255" s="49">
        <v>1020000</v>
      </c>
      <c r="F255" s="23" t="s">
        <v>118</v>
      </c>
      <c r="G255" s="24">
        <v>5253</v>
      </c>
      <c r="H255" s="69">
        <v>5199</v>
      </c>
      <c r="I255" s="123">
        <f t="shared" si="3"/>
        <v>98.97201599086236</v>
      </c>
    </row>
    <row r="256" spans="1:9" ht="14.25" customHeight="1">
      <c r="A256" s="19" t="s">
        <v>202</v>
      </c>
      <c r="B256" s="22"/>
      <c r="C256" s="22"/>
      <c r="D256" s="22"/>
      <c r="E256" s="49"/>
      <c r="F256" s="23"/>
      <c r="G256" s="33">
        <v>3000</v>
      </c>
      <c r="H256" s="29">
        <v>2951</v>
      </c>
      <c r="I256" s="124">
        <f t="shared" si="3"/>
        <v>98.36666666666667</v>
      </c>
    </row>
    <row r="257" spans="1:9" ht="33" customHeight="1">
      <c r="A257" s="34" t="s">
        <v>59</v>
      </c>
      <c r="B257" s="137" t="s">
        <v>105</v>
      </c>
      <c r="C257" s="137"/>
      <c r="D257" s="22" t="s">
        <v>94</v>
      </c>
      <c r="E257" s="49">
        <v>4400000</v>
      </c>
      <c r="F257" s="32"/>
      <c r="G257" s="24">
        <f>G258</f>
        <v>34683</v>
      </c>
      <c r="H257" s="69">
        <f>H258</f>
        <v>34437</v>
      </c>
      <c r="I257" s="123">
        <f t="shared" si="3"/>
        <v>99.2907187959519</v>
      </c>
    </row>
    <row r="258" spans="1:9" ht="16.5" customHeight="1">
      <c r="A258" s="30" t="s">
        <v>33</v>
      </c>
      <c r="B258" s="137" t="s">
        <v>105</v>
      </c>
      <c r="C258" s="137"/>
      <c r="D258" s="22" t="s">
        <v>94</v>
      </c>
      <c r="E258" s="49">
        <v>4400000</v>
      </c>
      <c r="F258" s="23" t="s">
        <v>49</v>
      </c>
      <c r="G258" s="24">
        <v>34683</v>
      </c>
      <c r="H258" s="69">
        <v>34437</v>
      </c>
      <c r="I258" s="123">
        <f t="shared" si="3"/>
        <v>99.2907187959519</v>
      </c>
    </row>
    <row r="259" spans="1:9" ht="15.75" customHeight="1">
      <c r="A259" s="20" t="s">
        <v>60</v>
      </c>
      <c r="B259" s="137" t="s">
        <v>105</v>
      </c>
      <c r="C259" s="137"/>
      <c r="D259" s="22" t="s">
        <v>94</v>
      </c>
      <c r="E259" s="49">
        <v>4420000</v>
      </c>
      <c r="F259" s="23"/>
      <c r="G259" s="24">
        <f>G260</f>
        <v>16515</v>
      </c>
      <c r="H259" s="69">
        <f>H260</f>
        <v>16468</v>
      </c>
      <c r="I259" s="123">
        <f t="shared" si="3"/>
        <v>99.7154102331214</v>
      </c>
    </row>
    <row r="260" spans="1:9" ht="16.5" customHeight="1">
      <c r="A260" s="30" t="s">
        <v>33</v>
      </c>
      <c r="B260" s="137" t="s">
        <v>105</v>
      </c>
      <c r="C260" s="137"/>
      <c r="D260" s="22" t="s">
        <v>94</v>
      </c>
      <c r="E260" s="49">
        <v>4420000</v>
      </c>
      <c r="F260" s="23" t="s">
        <v>49</v>
      </c>
      <c r="G260" s="24">
        <v>16515</v>
      </c>
      <c r="H260" s="69">
        <v>16468</v>
      </c>
      <c r="I260" s="123">
        <f t="shared" si="3"/>
        <v>99.7154102331214</v>
      </c>
    </row>
    <row r="261" spans="1:9" ht="31.5" customHeight="1">
      <c r="A261" s="20" t="s">
        <v>115</v>
      </c>
      <c r="B261" s="22"/>
      <c r="C261" s="22" t="s">
        <v>105</v>
      </c>
      <c r="D261" s="22" t="s">
        <v>94</v>
      </c>
      <c r="E261" s="49">
        <v>4500000</v>
      </c>
      <c r="F261" s="23"/>
      <c r="G261" s="24">
        <f>G262</f>
        <v>5396</v>
      </c>
      <c r="H261" s="69">
        <f>H262</f>
        <v>5393</v>
      </c>
      <c r="I261" s="123">
        <f t="shared" si="3"/>
        <v>99.94440326167532</v>
      </c>
    </row>
    <row r="262" spans="1:9" ht="32.25" customHeight="1">
      <c r="A262" s="25" t="s">
        <v>163</v>
      </c>
      <c r="B262" s="22"/>
      <c r="C262" s="22" t="s">
        <v>105</v>
      </c>
      <c r="D262" s="22" t="s">
        <v>94</v>
      </c>
      <c r="E262" s="49">
        <v>4500000</v>
      </c>
      <c r="F262" s="23" t="s">
        <v>164</v>
      </c>
      <c r="G262" s="24">
        <v>5396</v>
      </c>
      <c r="H262" s="69">
        <v>5393</v>
      </c>
      <c r="I262" s="123">
        <f t="shared" si="3"/>
        <v>99.94440326167532</v>
      </c>
    </row>
    <row r="263" spans="1:9" ht="16.5" customHeight="1">
      <c r="A263" s="20" t="s">
        <v>219</v>
      </c>
      <c r="B263" s="22"/>
      <c r="C263" s="22" t="s">
        <v>105</v>
      </c>
      <c r="D263" s="22" t="s">
        <v>94</v>
      </c>
      <c r="E263" s="49">
        <v>5220000</v>
      </c>
      <c r="F263" s="23"/>
      <c r="G263" s="24">
        <f>G264</f>
        <v>500</v>
      </c>
      <c r="H263" s="69">
        <f>H264</f>
        <v>500</v>
      </c>
      <c r="I263" s="123">
        <f t="shared" si="3"/>
        <v>100</v>
      </c>
    </row>
    <row r="264" spans="1:9" ht="32.25" customHeight="1">
      <c r="A264" s="20" t="s">
        <v>220</v>
      </c>
      <c r="B264" s="22"/>
      <c r="C264" s="22" t="s">
        <v>105</v>
      </c>
      <c r="D264" s="22" t="s">
        <v>94</v>
      </c>
      <c r="E264" s="49">
        <v>5220800</v>
      </c>
      <c r="F264" s="23"/>
      <c r="G264" s="24">
        <f>G265</f>
        <v>500</v>
      </c>
      <c r="H264" s="69">
        <f>H265</f>
        <v>500</v>
      </c>
      <c r="I264" s="123">
        <f t="shared" si="3"/>
        <v>100</v>
      </c>
    </row>
    <row r="265" spans="1:9" ht="33" customHeight="1">
      <c r="A265" s="25" t="s">
        <v>163</v>
      </c>
      <c r="B265" s="22"/>
      <c r="C265" s="22" t="s">
        <v>105</v>
      </c>
      <c r="D265" s="22" t="s">
        <v>94</v>
      </c>
      <c r="E265" s="49">
        <v>5220800</v>
      </c>
      <c r="F265" s="23" t="s">
        <v>164</v>
      </c>
      <c r="G265" s="24">
        <v>500</v>
      </c>
      <c r="H265" s="69">
        <v>500</v>
      </c>
      <c r="I265" s="123">
        <f t="shared" si="3"/>
        <v>100</v>
      </c>
    </row>
    <row r="266" spans="1:9" ht="27" customHeight="1">
      <c r="A266" s="17" t="s">
        <v>233</v>
      </c>
      <c r="B266" s="22"/>
      <c r="C266" s="22"/>
      <c r="D266" s="22"/>
      <c r="E266" s="49"/>
      <c r="F266" s="23"/>
      <c r="G266" s="33">
        <v>500</v>
      </c>
      <c r="H266" s="29">
        <v>500</v>
      </c>
      <c r="I266" s="124">
        <f t="shared" si="3"/>
        <v>100</v>
      </c>
    </row>
    <row r="267" spans="1:9" ht="15.75" customHeight="1" hidden="1">
      <c r="A267" s="20" t="s">
        <v>120</v>
      </c>
      <c r="B267" s="137" t="s">
        <v>105</v>
      </c>
      <c r="C267" s="137"/>
      <c r="D267" s="22" t="s">
        <v>94</v>
      </c>
      <c r="E267" s="49">
        <v>8000000</v>
      </c>
      <c r="F267" s="23"/>
      <c r="G267" s="24">
        <f>G269</f>
        <v>0</v>
      </c>
      <c r="H267" s="69"/>
      <c r="I267" s="123" t="e">
        <f t="shared" si="3"/>
        <v>#DIV/0!</v>
      </c>
    </row>
    <row r="268" spans="1:9" ht="31.5" customHeight="1" hidden="1">
      <c r="A268" s="15" t="s">
        <v>194</v>
      </c>
      <c r="B268" s="22"/>
      <c r="C268" s="22" t="s">
        <v>105</v>
      </c>
      <c r="D268" s="22" t="s">
        <v>94</v>
      </c>
      <c r="E268" s="49">
        <v>8000100</v>
      </c>
      <c r="F268" s="23"/>
      <c r="G268" s="24">
        <f>G269</f>
        <v>0</v>
      </c>
      <c r="H268" s="69"/>
      <c r="I268" s="123" t="e">
        <f t="shared" si="3"/>
        <v>#DIV/0!</v>
      </c>
    </row>
    <row r="269" spans="1:9" ht="33" customHeight="1" hidden="1">
      <c r="A269" s="25" t="s">
        <v>163</v>
      </c>
      <c r="B269" s="137" t="s">
        <v>105</v>
      </c>
      <c r="C269" s="137"/>
      <c r="D269" s="22" t="s">
        <v>94</v>
      </c>
      <c r="E269" s="74">
        <v>8000100</v>
      </c>
      <c r="F269" s="23" t="s">
        <v>164</v>
      </c>
      <c r="G269" s="24">
        <v>0</v>
      </c>
      <c r="H269" s="69"/>
      <c r="I269" s="123" t="e">
        <f t="shared" si="3"/>
        <v>#DIV/0!</v>
      </c>
    </row>
    <row r="270" spans="1:9" ht="12" customHeight="1">
      <c r="A270" s="25"/>
      <c r="B270" s="22"/>
      <c r="C270" s="22"/>
      <c r="D270" s="22"/>
      <c r="E270" s="49"/>
      <c r="F270" s="23"/>
      <c r="G270" s="24"/>
      <c r="H270" s="69"/>
      <c r="I270" s="123"/>
    </row>
    <row r="271" spans="1:9" ht="25.5" customHeight="1">
      <c r="A271" s="48" t="s">
        <v>119</v>
      </c>
      <c r="B271" s="22"/>
      <c r="C271" s="22" t="s">
        <v>105</v>
      </c>
      <c r="D271" s="22" t="s">
        <v>98</v>
      </c>
      <c r="E271" s="49"/>
      <c r="F271" s="23"/>
      <c r="G271" s="24">
        <f>G272+G274</f>
        <v>7178</v>
      </c>
      <c r="H271" s="69">
        <f>H272+H274</f>
        <v>7173</v>
      </c>
      <c r="I271" s="123">
        <f t="shared" si="3"/>
        <v>99.93034271384786</v>
      </c>
    </row>
    <row r="272" spans="1:9" ht="17.25" customHeight="1">
      <c r="A272" s="161" t="s">
        <v>53</v>
      </c>
      <c r="B272" s="162"/>
      <c r="C272" s="22" t="s">
        <v>105</v>
      </c>
      <c r="D272" s="22" t="s">
        <v>98</v>
      </c>
      <c r="E272" s="22" t="s">
        <v>89</v>
      </c>
      <c r="F272" s="23"/>
      <c r="G272" s="24">
        <f>G273</f>
        <v>3178</v>
      </c>
      <c r="H272" s="69">
        <f>H273</f>
        <v>3173</v>
      </c>
      <c r="I272" s="123">
        <f aca="true" t="shared" si="4" ref="I272:I334">H272/G272*100</f>
        <v>99.84266834487099</v>
      </c>
    </row>
    <row r="273" spans="1:9" ht="16.5" customHeight="1">
      <c r="A273" s="30" t="s">
        <v>54</v>
      </c>
      <c r="B273" s="94"/>
      <c r="C273" s="22" t="s">
        <v>105</v>
      </c>
      <c r="D273" s="22" t="s">
        <v>98</v>
      </c>
      <c r="E273" s="22" t="s">
        <v>89</v>
      </c>
      <c r="F273" s="23" t="s">
        <v>39</v>
      </c>
      <c r="G273" s="24">
        <v>3178</v>
      </c>
      <c r="H273" s="69">
        <v>3173</v>
      </c>
      <c r="I273" s="123">
        <f t="shared" si="4"/>
        <v>99.84266834487099</v>
      </c>
    </row>
    <row r="274" spans="1:9" ht="16.5" customHeight="1">
      <c r="A274" s="15" t="s">
        <v>240</v>
      </c>
      <c r="B274" s="94"/>
      <c r="C274" s="22" t="s">
        <v>105</v>
      </c>
      <c r="D274" s="22" t="s">
        <v>98</v>
      </c>
      <c r="E274" s="22" t="s">
        <v>246</v>
      </c>
      <c r="F274" s="23"/>
      <c r="G274" s="24">
        <f>G275</f>
        <v>4000</v>
      </c>
      <c r="H274" s="69">
        <f>H275</f>
        <v>4000</v>
      </c>
      <c r="I274" s="123">
        <f t="shared" si="4"/>
        <v>100</v>
      </c>
    </row>
    <row r="275" spans="1:9" ht="32.25" customHeight="1">
      <c r="A275" s="15" t="s">
        <v>194</v>
      </c>
      <c r="B275" s="94"/>
      <c r="C275" s="22" t="s">
        <v>105</v>
      </c>
      <c r="D275" s="22" t="s">
        <v>98</v>
      </c>
      <c r="E275" s="22" t="s">
        <v>247</v>
      </c>
      <c r="F275" s="23"/>
      <c r="G275" s="24">
        <f>G276</f>
        <v>4000</v>
      </c>
      <c r="H275" s="69">
        <f>H276</f>
        <v>4000</v>
      </c>
      <c r="I275" s="123">
        <f t="shared" si="4"/>
        <v>100</v>
      </c>
    </row>
    <row r="276" spans="1:9" ht="33" customHeight="1">
      <c r="A276" s="25" t="s">
        <v>163</v>
      </c>
      <c r="B276" s="94"/>
      <c r="C276" s="22" t="s">
        <v>105</v>
      </c>
      <c r="D276" s="22" t="s">
        <v>98</v>
      </c>
      <c r="E276" s="22" t="s">
        <v>247</v>
      </c>
      <c r="F276" s="23" t="s">
        <v>164</v>
      </c>
      <c r="G276" s="24">
        <v>4000</v>
      </c>
      <c r="H276" s="69">
        <v>4000</v>
      </c>
      <c r="I276" s="123">
        <f t="shared" si="4"/>
        <v>100</v>
      </c>
    </row>
    <row r="277" spans="1:9" ht="12" customHeight="1">
      <c r="A277" s="30"/>
      <c r="B277" s="46"/>
      <c r="C277" s="22"/>
      <c r="D277" s="22"/>
      <c r="E277" s="49"/>
      <c r="F277" s="23"/>
      <c r="G277" s="24"/>
      <c r="H277" s="69"/>
      <c r="I277" s="123"/>
    </row>
    <row r="278" spans="1:9" ht="15" customHeight="1">
      <c r="A278" s="58" t="s">
        <v>28</v>
      </c>
      <c r="B278" s="138" t="s">
        <v>103</v>
      </c>
      <c r="C278" s="138"/>
      <c r="D278" s="91"/>
      <c r="E278" s="92"/>
      <c r="F278" s="93"/>
      <c r="G278" s="60">
        <f>G279+G310+G321</f>
        <v>698459</v>
      </c>
      <c r="H278" s="88">
        <f>H279+H310+H321</f>
        <v>669744</v>
      </c>
      <c r="I278" s="122">
        <f t="shared" si="4"/>
        <v>95.88880664434133</v>
      </c>
    </row>
    <row r="279" spans="1:9" ht="14.25" customHeight="1">
      <c r="A279" s="44" t="s">
        <v>6</v>
      </c>
      <c r="B279" s="137" t="s">
        <v>103</v>
      </c>
      <c r="C279" s="137"/>
      <c r="D279" s="22" t="s">
        <v>94</v>
      </c>
      <c r="E279" s="45"/>
      <c r="F279" s="32"/>
      <c r="G279" s="24">
        <f>G280+G282+G287+G289+G291+G293+G297+G295+G306</f>
        <v>526422</v>
      </c>
      <c r="H279" s="69">
        <f>H280+H287+H289+H291+H293+H295+H306</f>
        <v>510407</v>
      </c>
      <c r="I279" s="123">
        <f t="shared" si="4"/>
        <v>96.9577639232403</v>
      </c>
    </row>
    <row r="280" spans="1:9" ht="15.75" customHeight="1">
      <c r="A280" s="34" t="s">
        <v>85</v>
      </c>
      <c r="B280" s="22"/>
      <c r="C280" s="22" t="s">
        <v>103</v>
      </c>
      <c r="D280" s="22" t="s">
        <v>94</v>
      </c>
      <c r="E280" s="49">
        <v>1020000</v>
      </c>
      <c r="F280" s="23"/>
      <c r="G280" s="24">
        <f>G281</f>
        <v>132217</v>
      </c>
      <c r="H280" s="69">
        <f>H281</f>
        <v>124717</v>
      </c>
      <c r="I280" s="123">
        <f t="shared" si="4"/>
        <v>94.32750705279956</v>
      </c>
    </row>
    <row r="281" spans="1:9" ht="15.75" customHeight="1">
      <c r="A281" s="30" t="s">
        <v>117</v>
      </c>
      <c r="B281" s="22"/>
      <c r="C281" s="22" t="s">
        <v>103</v>
      </c>
      <c r="D281" s="22" t="s">
        <v>94</v>
      </c>
      <c r="E281" s="49">
        <v>1020000</v>
      </c>
      <c r="F281" s="23" t="s">
        <v>118</v>
      </c>
      <c r="G281" s="24">
        <v>132217</v>
      </c>
      <c r="H281" s="69">
        <v>124717</v>
      </c>
      <c r="I281" s="123">
        <f t="shared" si="4"/>
        <v>94.32750705279956</v>
      </c>
    </row>
    <row r="282" spans="1:9" ht="31.5" customHeight="1" hidden="1">
      <c r="A282" s="20" t="s">
        <v>116</v>
      </c>
      <c r="B282" s="137" t="s">
        <v>103</v>
      </c>
      <c r="C282" s="137"/>
      <c r="D282" s="22" t="s">
        <v>94</v>
      </c>
      <c r="E282" s="49">
        <v>4690000</v>
      </c>
      <c r="F282" s="23"/>
      <c r="G282" s="24">
        <f>G283</f>
        <v>0</v>
      </c>
      <c r="H282" s="69"/>
      <c r="I282" s="123" t="e">
        <f t="shared" si="4"/>
        <v>#DIV/0!</v>
      </c>
    </row>
    <row r="283" spans="1:9" ht="15" customHeight="1" hidden="1">
      <c r="A283" s="30" t="s">
        <v>33</v>
      </c>
      <c r="B283" s="137" t="s">
        <v>103</v>
      </c>
      <c r="C283" s="137"/>
      <c r="D283" s="22" t="s">
        <v>94</v>
      </c>
      <c r="E283" s="49">
        <v>4690000</v>
      </c>
      <c r="F283" s="23">
        <v>327</v>
      </c>
      <c r="G283" s="24"/>
      <c r="H283" s="69"/>
      <c r="I283" s="123" t="e">
        <f t="shared" si="4"/>
        <v>#DIV/0!</v>
      </c>
    </row>
    <row r="284" spans="1:9" ht="14.25" customHeight="1">
      <c r="A284" s="19" t="s">
        <v>202</v>
      </c>
      <c r="B284" s="31"/>
      <c r="C284" s="31"/>
      <c r="D284" s="31"/>
      <c r="E284" s="45"/>
      <c r="F284" s="32"/>
      <c r="G284" s="33">
        <v>40000</v>
      </c>
      <c r="H284" s="29">
        <v>40000</v>
      </c>
      <c r="I284" s="124">
        <f t="shared" si="4"/>
        <v>100</v>
      </c>
    </row>
    <row r="285" spans="1:9" ht="26.25" customHeight="1">
      <c r="A285" s="19" t="s">
        <v>263</v>
      </c>
      <c r="B285" s="31"/>
      <c r="C285" s="31"/>
      <c r="D285" s="31"/>
      <c r="E285" s="45"/>
      <c r="F285" s="32"/>
      <c r="G285" s="33">
        <v>39600</v>
      </c>
      <c r="H285" s="29">
        <v>32100</v>
      </c>
      <c r="I285" s="124">
        <f t="shared" si="4"/>
        <v>81.06060606060606</v>
      </c>
    </row>
    <row r="286" spans="1:9" ht="13.5" customHeight="1">
      <c r="A286" s="19" t="s">
        <v>274</v>
      </c>
      <c r="B286" s="31"/>
      <c r="C286" s="31"/>
      <c r="D286" s="31"/>
      <c r="E286" s="45"/>
      <c r="F286" s="32"/>
      <c r="G286" s="33">
        <v>39000</v>
      </c>
      <c r="H286" s="29">
        <v>39000</v>
      </c>
      <c r="I286" s="124">
        <f t="shared" si="4"/>
        <v>100</v>
      </c>
    </row>
    <row r="287" spans="1:9" ht="17.25" customHeight="1">
      <c r="A287" s="34" t="s">
        <v>32</v>
      </c>
      <c r="B287" s="137" t="s">
        <v>103</v>
      </c>
      <c r="C287" s="137"/>
      <c r="D287" s="22" t="s">
        <v>94</v>
      </c>
      <c r="E287" s="49">
        <v>4700000</v>
      </c>
      <c r="F287" s="32"/>
      <c r="G287" s="24">
        <f>G288</f>
        <v>139654</v>
      </c>
      <c r="H287" s="69">
        <f>H288</f>
        <v>139577</v>
      </c>
      <c r="I287" s="123">
        <f t="shared" si="4"/>
        <v>99.94486373465851</v>
      </c>
    </row>
    <row r="288" spans="1:9" ht="15.75" customHeight="1">
      <c r="A288" s="30" t="s">
        <v>33</v>
      </c>
      <c r="B288" s="137" t="s">
        <v>103</v>
      </c>
      <c r="C288" s="137"/>
      <c r="D288" s="22" t="s">
        <v>94</v>
      </c>
      <c r="E288" s="49">
        <v>4700000</v>
      </c>
      <c r="F288" s="23">
        <v>327</v>
      </c>
      <c r="G288" s="24">
        <v>139654</v>
      </c>
      <c r="H288" s="69">
        <v>139577</v>
      </c>
      <c r="I288" s="123">
        <f t="shared" si="4"/>
        <v>99.94486373465851</v>
      </c>
    </row>
    <row r="289" spans="1:9" ht="17.25" customHeight="1">
      <c r="A289" s="20" t="s">
        <v>34</v>
      </c>
      <c r="B289" s="137" t="s">
        <v>103</v>
      </c>
      <c r="C289" s="137"/>
      <c r="D289" s="22" t="s">
        <v>94</v>
      </c>
      <c r="E289" s="49">
        <v>4710000</v>
      </c>
      <c r="F289" s="23"/>
      <c r="G289" s="24">
        <f>G290</f>
        <v>50329</v>
      </c>
      <c r="H289" s="69">
        <f>H290</f>
        <v>50135</v>
      </c>
      <c r="I289" s="123">
        <f t="shared" si="4"/>
        <v>99.61453635081166</v>
      </c>
    </row>
    <row r="290" spans="1:9" ht="17.25" customHeight="1">
      <c r="A290" s="30" t="s">
        <v>33</v>
      </c>
      <c r="B290" s="137" t="s">
        <v>103</v>
      </c>
      <c r="C290" s="137"/>
      <c r="D290" s="22" t="s">
        <v>94</v>
      </c>
      <c r="E290" s="49">
        <v>4710000</v>
      </c>
      <c r="F290" s="23">
        <v>327</v>
      </c>
      <c r="G290" s="24">
        <v>50329</v>
      </c>
      <c r="H290" s="69">
        <v>50135</v>
      </c>
      <c r="I290" s="123">
        <f t="shared" si="4"/>
        <v>99.61453635081166</v>
      </c>
    </row>
    <row r="291" spans="1:9" ht="15" customHeight="1">
      <c r="A291" s="20" t="s">
        <v>35</v>
      </c>
      <c r="B291" s="137" t="s">
        <v>103</v>
      </c>
      <c r="C291" s="137"/>
      <c r="D291" s="22" t="s">
        <v>94</v>
      </c>
      <c r="E291" s="49">
        <v>4760000</v>
      </c>
      <c r="F291" s="23"/>
      <c r="G291" s="24">
        <f>G292</f>
        <v>17885</v>
      </c>
      <c r="H291" s="69">
        <f>H292</f>
        <v>17881</v>
      </c>
      <c r="I291" s="123">
        <f t="shared" si="4"/>
        <v>99.97763488957226</v>
      </c>
    </row>
    <row r="292" spans="1:9" ht="16.5" customHeight="1">
      <c r="A292" s="30" t="s">
        <v>33</v>
      </c>
      <c r="B292" s="137" t="s">
        <v>103</v>
      </c>
      <c r="C292" s="137"/>
      <c r="D292" s="22" t="s">
        <v>94</v>
      </c>
      <c r="E292" s="49">
        <v>4760000</v>
      </c>
      <c r="F292" s="23">
        <v>327</v>
      </c>
      <c r="G292" s="24">
        <v>17885</v>
      </c>
      <c r="H292" s="69">
        <v>17881</v>
      </c>
      <c r="I292" s="123">
        <f t="shared" si="4"/>
        <v>99.97763488957226</v>
      </c>
    </row>
    <row r="293" spans="1:9" ht="15.75" customHeight="1">
      <c r="A293" s="20" t="s">
        <v>36</v>
      </c>
      <c r="B293" s="137" t="s">
        <v>103</v>
      </c>
      <c r="C293" s="137"/>
      <c r="D293" s="22" t="s">
        <v>94</v>
      </c>
      <c r="E293" s="49">
        <v>4770000</v>
      </c>
      <c r="F293" s="23"/>
      <c r="G293" s="24">
        <f>G294</f>
        <v>130567</v>
      </c>
      <c r="H293" s="69">
        <f>H294</f>
        <v>130563</v>
      </c>
      <c r="I293" s="123">
        <f t="shared" si="4"/>
        <v>99.99693643876324</v>
      </c>
    </row>
    <row r="294" spans="1:9" ht="17.25" customHeight="1">
      <c r="A294" s="30" t="s">
        <v>33</v>
      </c>
      <c r="B294" s="137" t="s">
        <v>103</v>
      </c>
      <c r="C294" s="137"/>
      <c r="D294" s="22" t="s">
        <v>94</v>
      </c>
      <c r="E294" s="49">
        <v>4770000</v>
      </c>
      <c r="F294" s="23">
        <v>327</v>
      </c>
      <c r="G294" s="24">
        <v>130567</v>
      </c>
      <c r="H294" s="69">
        <v>130563</v>
      </c>
      <c r="I294" s="123">
        <f t="shared" si="4"/>
        <v>99.99693643876324</v>
      </c>
    </row>
    <row r="295" spans="1:9" ht="15" customHeight="1">
      <c r="A295" s="20" t="s">
        <v>189</v>
      </c>
      <c r="B295" s="22"/>
      <c r="C295" s="22" t="s">
        <v>103</v>
      </c>
      <c r="D295" s="22" t="s">
        <v>94</v>
      </c>
      <c r="E295" s="49">
        <v>4860000</v>
      </c>
      <c r="F295" s="23"/>
      <c r="G295" s="24">
        <f>G296</f>
        <v>36634</v>
      </c>
      <c r="H295" s="69">
        <f>H296</f>
        <v>36632</v>
      </c>
      <c r="I295" s="123">
        <f t="shared" si="4"/>
        <v>99.99454059070808</v>
      </c>
    </row>
    <row r="296" spans="1:9" ht="16.5" customHeight="1">
      <c r="A296" s="30" t="s">
        <v>33</v>
      </c>
      <c r="B296" s="22"/>
      <c r="C296" s="22" t="s">
        <v>103</v>
      </c>
      <c r="D296" s="22" t="s">
        <v>94</v>
      </c>
      <c r="E296" s="49">
        <v>4860000</v>
      </c>
      <c r="F296" s="23" t="s">
        <v>49</v>
      </c>
      <c r="G296" s="24">
        <v>36634</v>
      </c>
      <c r="H296" s="69">
        <v>36632</v>
      </c>
      <c r="I296" s="123">
        <f t="shared" si="4"/>
        <v>99.99454059070808</v>
      </c>
    </row>
    <row r="297" spans="1:9" ht="15" customHeight="1" hidden="1">
      <c r="A297" s="20" t="s">
        <v>120</v>
      </c>
      <c r="B297" s="137" t="s">
        <v>103</v>
      </c>
      <c r="C297" s="137"/>
      <c r="D297" s="22" t="s">
        <v>94</v>
      </c>
      <c r="E297" s="49">
        <v>8000000</v>
      </c>
      <c r="F297" s="23"/>
      <c r="G297" s="24">
        <f>G298+G301+G304</f>
        <v>0</v>
      </c>
      <c r="H297" s="69"/>
      <c r="I297" s="123" t="e">
        <f t="shared" si="4"/>
        <v>#DIV/0!</v>
      </c>
    </row>
    <row r="298" spans="1:9" ht="32.25" customHeight="1" hidden="1">
      <c r="A298" s="20" t="s">
        <v>165</v>
      </c>
      <c r="B298" s="22"/>
      <c r="C298" s="22" t="s">
        <v>103</v>
      </c>
      <c r="D298" s="22" t="s">
        <v>94</v>
      </c>
      <c r="E298" s="49">
        <v>8000300</v>
      </c>
      <c r="F298" s="23"/>
      <c r="G298" s="24">
        <f>G299+G300</f>
        <v>0</v>
      </c>
      <c r="H298" s="69"/>
      <c r="I298" s="123" t="e">
        <f t="shared" si="4"/>
        <v>#DIV/0!</v>
      </c>
    </row>
    <row r="299" spans="1:9" ht="15.75" customHeight="1" hidden="1">
      <c r="A299" s="25" t="s">
        <v>56</v>
      </c>
      <c r="B299" s="22"/>
      <c r="C299" s="22" t="s">
        <v>103</v>
      </c>
      <c r="D299" s="22" t="s">
        <v>94</v>
      </c>
      <c r="E299" s="49">
        <v>8000300</v>
      </c>
      <c r="F299" s="23" t="s">
        <v>47</v>
      </c>
      <c r="G299" s="24">
        <v>0</v>
      </c>
      <c r="H299" s="69"/>
      <c r="I299" s="123" t="e">
        <f t="shared" si="4"/>
        <v>#DIV/0!</v>
      </c>
    </row>
    <row r="300" spans="1:9" ht="32.25" customHeight="1" hidden="1">
      <c r="A300" s="30" t="s">
        <v>37</v>
      </c>
      <c r="B300" s="22"/>
      <c r="C300" s="22" t="s">
        <v>103</v>
      </c>
      <c r="D300" s="22" t="s">
        <v>94</v>
      </c>
      <c r="E300" s="49">
        <v>8000300</v>
      </c>
      <c r="F300" s="23" t="s">
        <v>45</v>
      </c>
      <c r="G300" s="24">
        <v>0</v>
      </c>
      <c r="H300" s="69"/>
      <c r="I300" s="123" t="e">
        <f t="shared" si="4"/>
        <v>#DIV/0!</v>
      </c>
    </row>
    <row r="301" spans="1:9" ht="32.25" customHeight="1" hidden="1">
      <c r="A301" s="20" t="s">
        <v>234</v>
      </c>
      <c r="B301" s="137" t="s">
        <v>103</v>
      </c>
      <c r="C301" s="137"/>
      <c r="D301" s="22" t="s">
        <v>94</v>
      </c>
      <c r="E301" s="74">
        <v>8000400</v>
      </c>
      <c r="F301" s="23"/>
      <c r="G301" s="24">
        <f>G302+G303</f>
        <v>0</v>
      </c>
      <c r="H301" s="69"/>
      <c r="I301" s="123" t="e">
        <f t="shared" si="4"/>
        <v>#DIV/0!</v>
      </c>
    </row>
    <row r="302" spans="1:9" ht="16.5" customHeight="1" hidden="1">
      <c r="A302" s="25" t="s">
        <v>56</v>
      </c>
      <c r="B302" s="22"/>
      <c r="C302" s="22" t="s">
        <v>103</v>
      </c>
      <c r="D302" s="22" t="s">
        <v>94</v>
      </c>
      <c r="E302" s="74">
        <v>8000400</v>
      </c>
      <c r="F302" s="23" t="s">
        <v>47</v>
      </c>
      <c r="G302" s="24">
        <v>0</v>
      </c>
      <c r="H302" s="69"/>
      <c r="I302" s="123" t="e">
        <f t="shared" si="4"/>
        <v>#DIV/0!</v>
      </c>
    </row>
    <row r="303" spans="1:9" ht="32.25" customHeight="1" hidden="1">
      <c r="A303" s="30" t="s">
        <v>37</v>
      </c>
      <c r="B303" s="137" t="s">
        <v>103</v>
      </c>
      <c r="C303" s="137"/>
      <c r="D303" s="22" t="s">
        <v>94</v>
      </c>
      <c r="E303" s="49">
        <v>8000400</v>
      </c>
      <c r="F303" s="23" t="s">
        <v>45</v>
      </c>
      <c r="G303" s="24">
        <v>0</v>
      </c>
      <c r="H303" s="69"/>
      <c r="I303" s="123" t="e">
        <f t="shared" si="4"/>
        <v>#DIV/0!</v>
      </c>
    </row>
    <row r="304" spans="1:9" ht="46.5" customHeight="1" hidden="1">
      <c r="A304" s="20" t="s">
        <v>176</v>
      </c>
      <c r="B304" s="22"/>
      <c r="C304" s="22" t="s">
        <v>103</v>
      </c>
      <c r="D304" s="22" t="s">
        <v>94</v>
      </c>
      <c r="E304" s="49">
        <v>8000700</v>
      </c>
      <c r="F304" s="23"/>
      <c r="G304" s="24">
        <f>G305</f>
        <v>0</v>
      </c>
      <c r="H304" s="69"/>
      <c r="I304" s="123" t="e">
        <f t="shared" si="4"/>
        <v>#DIV/0!</v>
      </c>
    </row>
    <row r="305" spans="1:9" ht="33" customHeight="1" hidden="1">
      <c r="A305" s="30" t="s">
        <v>37</v>
      </c>
      <c r="B305" s="22"/>
      <c r="C305" s="22" t="s">
        <v>103</v>
      </c>
      <c r="D305" s="22" t="s">
        <v>94</v>
      </c>
      <c r="E305" s="49">
        <v>8000700</v>
      </c>
      <c r="F305" s="23" t="s">
        <v>45</v>
      </c>
      <c r="G305" s="24">
        <v>0</v>
      </c>
      <c r="H305" s="69"/>
      <c r="I305" s="123" t="e">
        <f t="shared" si="4"/>
        <v>#DIV/0!</v>
      </c>
    </row>
    <row r="306" spans="1:9" ht="17.25" customHeight="1">
      <c r="A306" s="15" t="s">
        <v>221</v>
      </c>
      <c r="B306" s="22"/>
      <c r="C306" s="22" t="s">
        <v>103</v>
      </c>
      <c r="D306" s="22" t="s">
        <v>94</v>
      </c>
      <c r="E306" s="49">
        <v>5200000</v>
      </c>
      <c r="F306" s="23"/>
      <c r="G306" s="24">
        <f>G307</f>
        <v>19136</v>
      </c>
      <c r="H306" s="69">
        <f>H307</f>
        <v>10902</v>
      </c>
      <c r="I306" s="123">
        <f t="shared" si="4"/>
        <v>56.97115384615385</v>
      </c>
    </row>
    <row r="307" spans="1:9" ht="48.75" customHeight="1">
      <c r="A307" s="30" t="s">
        <v>259</v>
      </c>
      <c r="B307" s="22"/>
      <c r="C307" s="22" t="s">
        <v>103</v>
      </c>
      <c r="D307" s="22" t="s">
        <v>94</v>
      </c>
      <c r="E307" s="49">
        <v>5200000</v>
      </c>
      <c r="F307" s="23" t="s">
        <v>260</v>
      </c>
      <c r="G307" s="24">
        <v>19136</v>
      </c>
      <c r="H307" s="69">
        <v>10902</v>
      </c>
      <c r="I307" s="123">
        <f t="shared" si="4"/>
        <v>56.97115384615385</v>
      </c>
    </row>
    <row r="308" spans="1:9" ht="39.75" customHeight="1">
      <c r="A308" s="19" t="s">
        <v>277</v>
      </c>
      <c r="B308" s="22"/>
      <c r="C308" s="31"/>
      <c r="D308" s="31"/>
      <c r="E308" s="45"/>
      <c r="F308" s="32"/>
      <c r="G308" s="33">
        <v>19136</v>
      </c>
      <c r="H308" s="69">
        <v>10902</v>
      </c>
      <c r="I308" s="124">
        <f t="shared" si="4"/>
        <v>56.97115384615385</v>
      </c>
    </row>
    <row r="309" spans="1:9" ht="12" customHeight="1">
      <c r="A309" s="30"/>
      <c r="B309" s="22"/>
      <c r="C309" s="22"/>
      <c r="D309" s="22"/>
      <c r="E309" s="49"/>
      <c r="F309" s="23"/>
      <c r="G309" s="24"/>
      <c r="H309" s="69"/>
      <c r="I309" s="123"/>
    </row>
    <row r="310" spans="1:9" ht="14.25" customHeight="1">
      <c r="A310" s="44" t="s">
        <v>29</v>
      </c>
      <c r="B310" s="137" t="s">
        <v>103</v>
      </c>
      <c r="C310" s="137"/>
      <c r="D310" s="22" t="s">
        <v>95</v>
      </c>
      <c r="E310" s="49"/>
      <c r="F310" s="23"/>
      <c r="G310" s="24">
        <f>G314+G317+G311</f>
        <v>30970</v>
      </c>
      <c r="H310" s="69">
        <f>H311+H314</f>
        <v>19145</v>
      </c>
      <c r="I310" s="123">
        <f t="shared" si="4"/>
        <v>61.81788827897966</v>
      </c>
    </row>
    <row r="311" spans="1:9" ht="15.75" customHeight="1">
      <c r="A311" s="34" t="s">
        <v>85</v>
      </c>
      <c r="B311" s="22"/>
      <c r="C311" s="22" t="s">
        <v>103</v>
      </c>
      <c r="D311" s="22" t="s">
        <v>95</v>
      </c>
      <c r="E311" s="49">
        <v>1020000</v>
      </c>
      <c r="F311" s="23"/>
      <c r="G311" s="24">
        <f>G312</f>
        <v>15933</v>
      </c>
      <c r="H311" s="69">
        <f>H312</f>
        <v>4108</v>
      </c>
      <c r="I311" s="123">
        <f t="shared" si="4"/>
        <v>25.782966170840393</v>
      </c>
    </row>
    <row r="312" spans="1:9" ht="16.5" customHeight="1">
      <c r="A312" s="30" t="s">
        <v>117</v>
      </c>
      <c r="B312" s="22"/>
      <c r="C312" s="22" t="s">
        <v>103</v>
      </c>
      <c r="D312" s="22" t="s">
        <v>95</v>
      </c>
      <c r="E312" s="49">
        <v>1020000</v>
      </c>
      <c r="F312" s="23" t="s">
        <v>118</v>
      </c>
      <c r="G312" s="24">
        <v>15933</v>
      </c>
      <c r="H312" s="69">
        <v>4108</v>
      </c>
      <c r="I312" s="123">
        <f t="shared" si="4"/>
        <v>25.782966170840393</v>
      </c>
    </row>
    <row r="313" spans="1:9" ht="14.25" customHeight="1">
      <c r="A313" s="19" t="s">
        <v>202</v>
      </c>
      <c r="B313" s="22"/>
      <c r="C313" s="22"/>
      <c r="D313" s="22"/>
      <c r="E313" s="49"/>
      <c r="F313" s="23"/>
      <c r="G313" s="33">
        <v>15000</v>
      </c>
      <c r="H313" s="29">
        <v>3175</v>
      </c>
      <c r="I313" s="124">
        <f t="shared" si="4"/>
        <v>21.166666666666668</v>
      </c>
    </row>
    <row r="314" spans="1:9" ht="17.25" customHeight="1">
      <c r="A314" s="20" t="s">
        <v>46</v>
      </c>
      <c r="B314" s="137" t="s">
        <v>103</v>
      </c>
      <c r="C314" s="137"/>
      <c r="D314" s="22" t="s">
        <v>95</v>
      </c>
      <c r="E314" s="49">
        <v>5120000</v>
      </c>
      <c r="F314" s="23"/>
      <c r="G314" s="24">
        <f>G315</f>
        <v>15037</v>
      </c>
      <c r="H314" s="69">
        <f>H315</f>
        <v>15037</v>
      </c>
      <c r="I314" s="123">
        <f t="shared" si="4"/>
        <v>100</v>
      </c>
    </row>
    <row r="315" spans="1:9" ht="31.5" customHeight="1">
      <c r="A315" s="30" t="s">
        <v>37</v>
      </c>
      <c r="B315" s="137" t="s">
        <v>103</v>
      </c>
      <c r="C315" s="137"/>
      <c r="D315" s="22" t="s">
        <v>95</v>
      </c>
      <c r="E315" s="49">
        <v>5120000</v>
      </c>
      <c r="F315" s="23" t="s">
        <v>45</v>
      </c>
      <c r="G315" s="24">
        <v>15037</v>
      </c>
      <c r="H315" s="69">
        <v>15037</v>
      </c>
      <c r="I315" s="123">
        <f t="shared" si="4"/>
        <v>100</v>
      </c>
    </row>
    <row r="316" spans="1:9" ht="28.5" customHeight="1">
      <c r="A316" s="19" t="s">
        <v>200</v>
      </c>
      <c r="B316" s="31"/>
      <c r="C316" s="31"/>
      <c r="D316" s="31"/>
      <c r="E316" s="45"/>
      <c r="F316" s="32"/>
      <c r="G316" s="33">
        <v>15000</v>
      </c>
      <c r="H316" s="29">
        <v>15000</v>
      </c>
      <c r="I316" s="124">
        <f t="shared" si="4"/>
        <v>100</v>
      </c>
    </row>
    <row r="317" spans="1:9" ht="16.5" customHeight="1" hidden="1">
      <c r="A317" s="20" t="s">
        <v>120</v>
      </c>
      <c r="B317" s="137" t="s">
        <v>103</v>
      </c>
      <c r="C317" s="137"/>
      <c r="D317" s="22" t="s">
        <v>95</v>
      </c>
      <c r="E317" s="49">
        <v>8000000</v>
      </c>
      <c r="F317" s="32"/>
      <c r="G317" s="24">
        <f>G319</f>
        <v>0</v>
      </c>
      <c r="H317" s="69"/>
      <c r="I317" s="123" t="e">
        <f t="shared" si="4"/>
        <v>#DIV/0!</v>
      </c>
    </row>
    <row r="318" spans="1:9" ht="15.75" customHeight="1" hidden="1">
      <c r="A318" s="34" t="s">
        <v>199</v>
      </c>
      <c r="B318" s="22"/>
      <c r="C318" s="22" t="s">
        <v>103</v>
      </c>
      <c r="D318" s="22" t="s">
        <v>95</v>
      </c>
      <c r="E318" s="49">
        <v>8000200</v>
      </c>
      <c r="F318" s="32"/>
      <c r="G318" s="24">
        <f>G319</f>
        <v>0</v>
      </c>
      <c r="H318" s="69"/>
      <c r="I318" s="123" t="e">
        <f t="shared" si="4"/>
        <v>#DIV/0!</v>
      </c>
    </row>
    <row r="319" spans="1:9" ht="32.25" customHeight="1" hidden="1">
      <c r="A319" s="30" t="s">
        <v>37</v>
      </c>
      <c r="B319" s="137" t="s">
        <v>103</v>
      </c>
      <c r="C319" s="137"/>
      <c r="D319" s="22" t="s">
        <v>95</v>
      </c>
      <c r="E319" s="49">
        <v>8000200</v>
      </c>
      <c r="F319" s="23" t="s">
        <v>45</v>
      </c>
      <c r="G319" s="24">
        <v>0</v>
      </c>
      <c r="H319" s="69"/>
      <c r="I319" s="123" t="e">
        <f t="shared" si="4"/>
        <v>#DIV/0!</v>
      </c>
    </row>
    <row r="320" spans="1:9" ht="12" customHeight="1">
      <c r="A320" s="30"/>
      <c r="B320" s="22"/>
      <c r="C320" s="22"/>
      <c r="D320" s="22"/>
      <c r="E320" s="49"/>
      <c r="F320" s="23"/>
      <c r="G320" s="24"/>
      <c r="H320" s="69"/>
      <c r="I320" s="123"/>
    </row>
    <row r="321" spans="1:9" ht="14.25" customHeight="1">
      <c r="A321" s="44" t="s">
        <v>30</v>
      </c>
      <c r="B321" s="137" t="s">
        <v>103</v>
      </c>
      <c r="C321" s="137"/>
      <c r="D321" s="22" t="s">
        <v>97</v>
      </c>
      <c r="E321" s="49"/>
      <c r="F321" s="23"/>
      <c r="G321" s="24">
        <f>G322+G324</f>
        <v>141067</v>
      </c>
      <c r="H321" s="69">
        <f>H322+H324</f>
        <v>140192</v>
      </c>
      <c r="I321" s="123">
        <f t="shared" si="4"/>
        <v>99.37972736359319</v>
      </c>
    </row>
    <row r="322" spans="1:9" ht="16.5" customHeight="1">
      <c r="A322" s="161" t="s">
        <v>53</v>
      </c>
      <c r="B322" s="162"/>
      <c r="C322" s="22" t="s">
        <v>103</v>
      </c>
      <c r="D322" s="22" t="s">
        <v>97</v>
      </c>
      <c r="E322" s="22" t="s">
        <v>89</v>
      </c>
      <c r="F322" s="23"/>
      <c r="G322" s="24">
        <f>G323</f>
        <v>37227</v>
      </c>
      <c r="H322" s="69">
        <f>H323</f>
        <v>36940</v>
      </c>
      <c r="I322" s="123">
        <f t="shared" si="4"/>
        <v>99.22905418110511</v>
      </c>
    </row>
    <row r="323" spans="1:9" ht="15.75" customHeight="1">
      <c r="A323" s="30" t="s">
        <v>54</v>
      </c>
      <c r="B323" s="94"/>
      <c r="C323" s="22" t="s">
        <v>103</v>
      </c>
      <c r="D323" s="22" t="s">
        <v>97</v>
      </c>
      <c r="E323" s="22" t="s">
        <v>89</v>
      </c>
      <c r="F323" s="23" t="s">
        <v>39</v>
      </c>
      <c r="G323" s="24">
        <v>37227</v>
      </c>
      <c r="H323" s="69">
        <v>36940</v>
      </c>
      <c r="I323" s="123">
        <f t="shared" si="4"/>
        <v>99.22905418110511</v>
      </c>
    </row>
    <row r="324" spans="1:9" ht="15.75" customHeight="1">
      <c r="A324" s="15" t="s">
        <v>240</v>
      </c>
      <c r="B324" s="94"/>
      <c r="C324" s="22" t="s">
        <v>103</v>
      </c>
      <c r="D324" s="22" t="s">
        <v>97</v>
      </c>
      <c r="E324" s="22" t="s">
        <v>246</v>
      </c>
      <c r="F324" s="23"/>
      <c r="G324" s="24">
        <f>G325+G327+G330+G333</f>
        <v>103840</v>
      </c>
      <c r="H324" s="69">
        <f>H325+H327+H330+H333</f>
        <v>103252</v>
      </c>
      <c r="I324" s="123">
        <f t="shared" si="4"/>
        <v>99.43374422187982</v>
      </c>
    </row>
    <row r="325" spans="1:9" ht="17.25" customHeight="1">
      <c r="A325" s="34" t="s">
        <v>199</v>
      </c>
      <c r="B325" s="94"/>
      <c r="C325" s="22" t="s">
        <v>103</v>
      </c>
      <c r="D325" s="22" t="s">
        <v>97</v>
      </c>
      <c r="E325" s="22" t="s">
        <v>248</v>
      </c>
      <c r="F325" s="23"/>
      <c r="G325" s="24">
        <f>G326</f>
        <v>5000</v>
      </c>
      <c r="H325" s="69">
        <f>H326</f>
        <v>4932</v>
      </c>
      <c r="I325" s="123">
        <f t="shared" si="4"/>
        <v>98.64</v>
      </c>
    </row>
    <row r="326" spans="1:9" ht="32.25" customHeight="1">
      <c r="A326" s="30" t="s">
        <v>37</v>
      </c>
      <c r="B326" s="94"/>
      <c r="C326" s="22" t="s">
        <v>103</v>
      </c>
      <c r="D326" s="22" t="s">
        <v>97</v>
      </c>
      <c r="E326" s="22" t="s">
        <v>248</v>
      </c>
      <c r="F326" s="23" t="s">
        <v>45</v>
      </c>
      <c r="G326" s="24">
        <v>5000</v>
      </c>
      <c r="H326" s="69">
        <v>4932</v>
      </c>
      <c r="I326" s="123">
        <f t="shared" si="4"/>
        <v>98.64</v>
      </c>
    </row>
    <row r="327" spans="1:9" ht="32.25" customHeight="1">
      <c r="A327" s="20" t="s">
        <v>165</v>
      </c>
      <c r="B327" s="94"/>
      <c r="C327" s="22" t="s">
        <v>103</v>
      </c>
      <c r="D327" s="22" t="s">
        <v>97</v>
      </c>
      <c r="E327" s="22" t="s">
        <v>249</v>
      </c>
      <c r="F327" s="23"/>
      <c r="G327" s="24">
        <f>G328+G329</f>
        <v>82240</v>
      </c>
      <c r="H327" s="69">
        <f>H328+H329</f>
        <v>82114</v>
      </c>
      <c r="I327" s="123">
        <f t="shared" si="4"/>
        <v>99.84678988326849</v>
      </c>
    </row>
    <row r="328" spans="1:9" ht="15.75" customHeight="1">
      <c r="A328" s="25" t="s">
        <v>56</v>
      </c>
      <c r="B328" s="94"/>
      <c r="C328" s="22" t="s">
        <v>103</v>
      </c>
      <c r="D328" s="22" t="s">
        <v>97</v>
      </c>
      <c r="E328" s="22" t="s">
        <v>249</v>
      </c>
      <c r="F328" s="23" t="s">
        <v>47</v>
      </c>
      <c r="G328" s="24">
        <v>24000</v>
      </c>
      <c r="H328" s="69">
        <v>24000</v>
      </c>
      <c r="I328" s="123">
        <f t="shared" si="4"/>
        <v>100</v>
      </c>
    </row>
    <row r="329" spans="1:9" ht="32.25" customHeight="1">
      <c r="A329" s="30" t="s">
        <v>37</v>
      </c>
      <c r="B329" s="94"/>
      <c r="C329" s="22" t="s">
        <v>103</v>
      </c>
      <c r="D329" s="22" t="s">
        <v>97</v>
      </c>
      <c r="E329" s="22" t="s">
        <v>249</v>
      </c>
      <c r="F329" s="23" t="s">
        <v>45</v>
      </c>
      <c r="G329" s="24">
        <v>58240</v>
      </c>
      <c r="H329" s="69">
        <v>58114</v>
      </c>
      <c r="I329" s="123">
        <f t="shared" si="4"/>
        <v>99.78365384615384</v>
      </c>
    </row>
    <row r="330" spans="1:9" ht="32.25" customHeight="1">
      <c r="A330" s="20" t="s">
        <v>234</v>
      </c>
      <c r="B330" s="94"/>
      <c r="C330" s="22" t="s">
        <v>103</v>
      </c>
      <c r="D330" s="22" t="s">
        <v>97</v>
      </c>
      <c r="E330" s="22" t="s">
        <v>250</v>
      </c>
      <c r="F330" s="23"/>
      <c r="G330" s="24">
        <f>G331+G332</f>
        <v>15400</v>
      </c>
      <c r="H330" s="69">
        <f>H331+H332</f>
        <v>15400</v>
      </c>
      <c r="I330" s="123">
        <f t="shared" si="4"/>
        <v>100</v>
      </c>
    </row>
    <row r="331" spans="1:9" ht="15.75" customHeight="1">
      <c r="A331" s="25" t="s">
        <v>56</v>
      </c>
      <c r="B331" s="94"/>
      <c r="C331" s="22" t="s">
        <v>103</v>
      </c>
      <c r="D331" s="22" t="s">
        <v>97</v>
      </c>
      <c r="E331" s="22" t="s">
        <v>250</v>
      </c>
      <c r="F331" s="23" t="s">
        <v>47</v>
      </c>
      <c r="G331" s="24">
        <v>14200</v>
      </c>
      <c r="H331" s="69">
        <v>14200</v>
      </c>
      <c r="I331" s="123">
        <f t="shared" si="4"/>
        <v>100</v>
      </c>
    </row>
    <row r="332" spans="1:9" ht="32.25" customHeight="1">
      <c r="A332" s="30" t="s">
        <v>37</v>
      </c>
      <c r="B332" s="94"/>
      <c r="C332" s="22" t="s">
        <v>103</v>
      </c>
      <c r="D332" s="22" t="s">
        <v>97</v>
      </c>
      <c r="E332" s="22" t="s">
        <v>250</v>
      </c>
      <c r="F332" s="23" t="s">
        <v>45</v>
      </c>
      <c r="G332" s="24">
        <v>1200</v>
      </c>
      <c r="H332" s="69">
        <v>1200</v>
      </c>
      <c r="I332" s="123">
        <f t="shared" si="4"/>
        <v>100</v>
      </c>
    </row>
    <row r="333" spans="1:9" ht="47.25" customHeight="1">
      <c r="A333" s="20" t="s">
        <v>176</v>
      </c>
      <c r="B333" s="94"/>
      <c r="C333" s="22" t="s">
        <v>103</v>
      </c>
      <c r="D333" s="22" t="s">
        <v>97</v>
      </c>
      <c r="E333" s="22" t="s">
        <v>251</v>
      </c>
      <c r="F333" s="23"/>
      <c r="G333" s="24">
        <f>G334</f>
        <v>1200</v>
      </c>
      <c r="H333" s="69">
        <f>H334</f>
        <v>806</v>
      </c>
      <c r="I333" s="123">
        <f t="shared" si="4"/>
        <v>67.16666666666666</v>
      </c>
    </row>
    <row r="334" spans="1:9" ht="32.25" customHeight="1">
      <c r="A334" s="30" t="s">
        <v>37</v>
      </c>
      <c r="B334" s="94"/>
      <c r="C334" s="22" t="s">
        <v>103</v>
      </c>
      <c r="D334" s="22" t="s">
        <v>97</v>
      </c>
      <c r="E334" s="22" t="s">
        <v>251</v>
      </c>
      <c r="F334" s="23" t="s">
        <v>45</v>
      </c>
      <c r="G334" s="24">
        <v>1200</v>
      </c>
      <c r="H334" s="69">
        <v>806</v>
      </c>
      <c r="I334" s="123">
        <f t="shared" si="4"/>
        <v>67.16666666666666</v>
      </c>
    </row>
    <row r="335" spans="1:9" ht="12" customHeight="1">
      <c r="A335" s="30"/>
      <c r="B335" s="66"/>
      <c r="C335" s="22"/>
      <c r="D335" s="22"/>
      <c r="E335" s="49"/>
      <c r="F335" s="23"/>
      <c r="G335" s="24"/>
      <c r="H335" s="104"/>
      <c r="I335" s="123"/>
    </row>
    <row r="336" spans="1:9" ht="16.5" customHeight="1">
      <c r="A336" s="58" t="s">
        <v>9</v>
      </c>
      <c r="B336" s="138" t="s">
        <v>104</v>
      </c>
      <c r="C336" s="138"/>
      <c r="D336" s="91"/>
      <c r="E336" s="49"/>
      <c r="F336" s="23"/>
      <c r="G336" s="60">
        <f>G337+G341+G371+G375+G356</f>
        <v>141112</v>
      </c>
      <c r="H336" s="88">
        <f>H337+H341+H356+H371+H375</f>
        <v>140471</v>
      </c>
      <c r="I336" s="122">
        <f aca="true" t="shared" si="5" ref="I336:I395">H336/G336*100</f>
        <v>99.54575089290776</v>
      </c>
    </row>
    <row r="337" spans="1:9" ht="14.25" customHeight="1">
      <c r="A337" s="48" t="s">
        <v>166</v>
      </c>
      <c r="B337" s="91"/>
      <c r="C337" s="64" t="s">
        <v>104</v>
      </c>
      <c r="D337" s="64" t="s">
        <v>94</v>
      </c>
      <c r="E337" s="74"/>
      <c r="F337" s="75"/>
      <c r="G337" s="69">
        <f>G339</f>
        <v>8400</v>
      </c>
      <c r="H337" s="69">
        <f>H338</f>
        <v>8248</v>
      </c>
      <c r="I337" s="123">
        <f t="shared" si="5"/>
        <v>98.19047619047619</v>
      </c>
    </row>
    <row r="338" spans="1:9" ht="14.25" customHeight="1">
      <c r="A338" s="20" t="s">
        <v>167</v>
      </c>
      <c r="B338" s="91"/>
      <c r="C338" s="64" t="s">
        <v>104</v>
      </c>
      <c r="D338" s="64" t="s">
        <v>94</v>
      </c>
      <c r="E338" s="74">
        <v>4900000</v>
      </c>
      <c r="F338" s="75"/>
      <c r="G338" s="69">
        <f>G339</f>
        <v>8400</v>
      </c>
      <c r="H338" s="69">
        <f>H339</f>
        <v>8248</v>
      </c>
      <c r="I338" s="123">
        <f t="shared" si="5"/>
        <v>98.19047619047619</v>
      </c>
    </row>
    <row r="339" spans="1:9" ht="32.25" customHeight="1">
      <c r="A339" s="25" t="s">
        <v>168</v>
      </c>
      <c r="B339" s="91"/>
      <c r="C339" s="64" t="s">
        <v>104</v>
      </c>
      <c r="D339" s="64" t="s">
        <v>94</v>
      </c>
      <c r="E339" s="74">
        <v>4900000</v>
      </c>
      <c r="F339" s="75" t="s">
        <v>171</v>
      </c>
      <c r="G339" s="69">
        <v>8400</v>
      </c>
      <c r="H339" s="69">
        <v>8248</v>
      </c>
      <c r="I339" s="123">
        <f t="shared" si="5"/>
        <v>98.19047619047619</v>
      </c>
    </row>
    <row r="340" spans="1:9" ht="12" customHeight="1">
      <c r="A340" s="25"/>
      <c r="B340" s="91"/>
      <c r="C340" s="91"/>
      <c r="D340" s="91"/>
      <c r="E340" s="49"/>
      <c r="F340" s="23"/>
      <c r="G340" s="69"/>
      <c r="H340" s="69"/>
      <c r="I340" s="123"/>
    </row>
    <row r="341" spans="1:9" ht="14.25" customHeight="1">
      <c r="A341" s="48" t="s">
        <v>169</v>
      </c>
      <c r="B341" s="91"/>
      <c r="C341" s="64" t="s">
        <v>104</v>
      </c>
      <c r="D341" s="64" t="s">
        <v>95</v>
      </c>
      <c r="E341" s="74"/>
      <c r="F341" s="75"/>
      <c r="G341" s="69">
        <f>G342+G344</f>
        <v>59351</v>
      </c>
      <c r="H341" s="69">
        <f>H342</f>
        <v>59347</v>
      </c>
      <c r="I341" s="123">
        <f t="shared" si="5"/>
        <v>99.99326043369109</v>
      </c>
    </row>
    <row r="342" spans="1:9" ht="16.5" customHeight="1">
      <c r="A342" s="20" t="s">
        <v>170</v>
      </c>
      <c r="B342" s="91"/>
      <c r="C342" s="64" t="s">
        <v>104</v>
      </c>
      <c r="D342" s="64" t="s">
        <v>95</v>
      </c>
      <c r="E342" s="74">
        <v>5060000</v>
      </c>
      <c r="F342" s="75"/>
      <c r="G342" s="69">
        <f>G343</f>
        <v>59351</v>
      </c>
      <c r="H342" s="69">
        <f>H343</f>
        <v>59347</v>
      </c>
      <c r="I342" s="123">
        <f t="shared" si="5"/>
        <v>99.99326043369109</v>
      </c>
    </row>
    <row r="343" spans="1:9" ht="16.5" customHeight="1">
      <c r="A343" s="30" t="s">
        <v>33</v>
      </c>
      <c r="B343" s="91"/>
      <c r="C343" s="64" t="s">
        <v>104</v>
      </c>
      <c r="D343" s="64" t="s">
        <v>95</v>
      </c>
      <c r="E343" s="74">
        <v>5060000</v>
      </c>
      <c r="F343" s="75" t="s">
        <v>49</v>
      </c>
      <c r="G343" s="69">
        <v>59351</v>
      </c>
      <c r="H343" s="69">
        <v>59347</v>
      </c>
      <c r="I343" s="123">
        <f t="shared" si="5"/>
        <v>99.99326043369109</v>
      </c>
    </row>
    <row r="344" spans="1:9" ht="16.5" customHeight="1" hidden="1">
      <c r="A344" s="20" t="s">
        <v>120</v>
      </c>
      <c r="B344" s="91"/>
      <c r="C344" s="64" t="s">
        <v>104</v>
      </c>
      <c r="D344" s="64" t="s">
        <v>95</v>
      </c>
      <c r="E344" s="74">
        <v>8000000</v>
      </c>
      <c r="F344" s="75"/>
      <c r="G344" s="69">
        <f>G345+G347+G349+G351+G353</f>
        <v>0</v>
      </c>
      <c r="H344" s="69"/>
      <c r="I344" s="123" t="e">
        <f t="shared" si="5"/>
        <v>#DIV/0!</v>
      </c>
    </row>
    <row r="345" spans="1:9" ht="16.5" customHeight="1" hidden="1">
      <c r="A345" s="20" t="s">
        <v>174</v>
      </c>
      <c r="B345" s="91"/>
      <c r="C345" s="64" t="s">
        <v>104</v>
      </c>
      <c r="D345" s="64" t="s">
        <v>95</v>
      </c>
      <c r="E345" s="49">
        <v>8000500</v>
      </c>
      <c r="F345" s="23"/>
      <c r="G345" s="69">
        <f>G346</f>
        <v>0</v>
      </c>
      <c r="H345" s="69"/>
      <c r="I345" s="123" t="e">
        <f t="shared" si="5"/>
        <v>#DIV/0!</v>
      </c>
    </row>
    <row r="346" spans="1:9" ht="16.5" customHeight="1" hidden="1">
      <c r="A346" s="30" t="s">
        <v>68</v>
      </c>
      <c r="B346" s="91"/>
      <c r="C346" s="64" t="s">
        <v>104</v>
      </c>
      <c r="D346" s="64" t="s">
        <v>95</v>
      </c>
      <c r="E346" s="49">
        <v>8000500</v>
      </c>
      <c r="F346" s="23" t="s">
        <v>67</v>
      </c>
      <c r="G346" s="69">
        <v>0</v>
      </c>
      <c r="H346" s="69"/>
      <c r="I346" s="123" t="e">
        <f t="shared" si="5"/>
        <v>#DIV/0!</v>
      </c>
    </row>
    <row r="347" spans="1:9" ht="16.5" customHeight="1" hidden="1">
      <c r="A347" s="20" t="s">
        <v>175</v>
      </c>
      <c r="B347" s="91"/>
      <c r="C347" s="64" t="s">
        <v>104</v>
      </c>
      <c r="D347" s="64" t="s">
        <v>95</v>
      </c>
      <c r="E347" s="49">
        <v>8000600</v>
      </c>
      <c r="F347" s="23"/>
      <c r="G347" s="69">
        <f>G348</f>
        <v>0</v>
      </c>
      <c r="H347" s="69"/>
      <c r="I347" s="123" t="e">
        <f t="shared" si="5"/>
        <v>#DIV/0!</v>
      </c>
    </row>
    <row r="348" spans="1:9" ht="16.5" customHeight="1" hidden="1">
      <c r="A348" s="30" t="s">
        <v>68</v>
      </c>
      <c r="B348" s="91"/>
      <c r="C348" s="64" t="s">
        <v>104</v>
      </c>
      <c r="D348" s="64" t="s">
        <v>95</v>
      </c>
      <c r="E348" s="49">
        <v>8000600</v>
      </c>
      <c r="F348" s="23" t="s">
        <v>67</v>
      </c>
      <c r="G348" s="69">
        <v>0</v>
      </c>
      <c r="H348" s="69"/>
      <c r="I348" s="123" t="e">
        <f t="shared" si="5"/>
        <v>#DIV/0!</v>
      </c>
    </row>
    <row r="349" spans="1:9" ht="16.5" customHeight="1" hidden="1">
      <c r="A349" s="20" t="s">
        <v>177</v>
      </c>
      <c r="B349" s="22"/>
      <c r="C349" s="22" t="s">
        <v>104</v>
      </c>
      <c r="D349" s="22" t="s">
        <v>95</v>
      </c>
      <c r="E349" s="49">
        <v>5230800</v>
      </c>
      <c r="F349" s="23"/>
      <c r="G349" s="24">
        <f>G350</f>
        <v>0</v>
      </c>
      <c r="H349" s="69"/>
      <c r="I349" s="123" t="e">
        <f t="shared" si="5"/>
        <v>#DIV/0!</v>
      </c>
    </row>
    <row r="350" spans="1:9" ht="16.5" customHeight="1" hidden="1">
      <c r="A350" s="30" t="s">
        <v>68</v>
      </c>
      <c r="B350" s="22"/>
      <c r="C350" s="22" t="s">
        <v>104</v>
      </c>
      <c r="D350" s="22" t="s">
        <v>95</v>
      </c>
      <c r="E350" s="49">
        <v>5230800</v>
      </c>
      <c r="F350" s="23" t="s">
        <v>67</v>
      </c>
      <c r="G350" s="24">
        <v>0</v>
      </c>
      <c r="H350" s="69"/>
      <c r="I350" s="123" t="e">
        <f t="shared" si="5"/>
        <v>#DIV/0!</v>
      </c>
    </row>
    <row r="351" spans="1:9" ht="48" customHeight="1" hidden="1">
      <c r="A351" s="20" t="s">
        <v>176</v>
      </c>
      <c r="B351" s="22"/>
      <c r="C351" s="22" t="s">
        <v>104</v>
      </c>
      <c r="D351" s="22" t="s">
        <v>95</v>
      </c>
      <c r="E351" s="49">
        <v>5230700</v>
      </c>
      <c r="F351" s="23"/>
      <c r="G351" s="24">
        <f>G352</f>
        <v>0</v>
      </c>
      <c r="H351" s="69"/>
      <c r="I351" s="123" t="e">
        <f t="shared" si="5"/>
        <v>#DIV/0!</v>
      </c>
    </row>
    <row r="352" spans="1:9" ht="16.5" customHeight="1" hidden="1">
      <c r="A352" s="30" t="s">
        <v>68</v>
      </c>
      <c r="B352" s="22"/>
      <c r="C352" s="22" t="s">
        <v>104</v>
      </c>
      <c r="D352" s="22" t="s">
        <v>95</v>
      </c>
      <c r="E352" s="49">
        <v>5230700</v>
      </c>
      <c r="F352" s="23" t="s">
        <v>67</v>
      </c>
      <c r="G352" s="24">
        <v>0</v>
      </c>
      <c r="H352" s="69"/>
      <c r="I352" s="123" t="e">
        <f t="shared" si="5"/>
        <v>#DIV/0!</v>
      </c>
    </row>
    <row r="353" spans="1:9" ht="16.5" customHeight="1" hidden="1">
      <c r="A353" s="20" t="s">
        <v>177</v>
      </c>
      <c r="B353" s="22"/>
      <c r="C353" s="22" t="s">
        <v>104</v>
      </c>
      <c r="D353" s="22" t="s">
        <v>95</v>
      </c>
      <c r="E353" s="49">
        <v>8000900</v>
      </c>
      <c r="F353" s="23"/>
      <c r="G353" s="24">
        <f>G354</f>
        <v>0</v>
      </c>
      <c r="H353" s="69"/>
      <c r="I353" s="123" t="e">
        <f t="shared" si="5"/>
        <v>#DIV/0!</v>
      </c>
    </row>
    <row r="354" spans="1:9" ht="16.5" customHeight="1" hidden="1">
      <c r="A354" s="30" t="s">
        <v>68</v>
      </c>
      <c r="B354" s="22"/>
      <c r="C354" s="22" t="s">
        <v>104</v>
      </c>
      <c r="D354" s="22" t="s">
        <v>95</v>
      </c>
      <c r="E354" s="49">
        <v>8000900</v>
      </c>
      <c r="F354" s="23" t="s">
        <v>67</v>
      </c>
      <c r="G354" s="24">
        <v>0</v>
      </c>
      <c r="H354" s="69"/>
      <c r="I354" s="123" t="e">
        <f t="shared" si="5"/>
        <v>#DIV/0!</v>
      </c>
    </row>
    <row r="355" spans="1:9" ht="12" customHeight="1">
      <c r="A355" s="58"/>
      <c r="B355" s="91"/>
      <c r="C355" s="91"/>
      <c r="D355" s="91"/>
      <c r="E355" s="49"/>
      <c r="F355" s="23"/>
      <c r="G355" s="69"/>
      <c r="H355" s="69"/>
      <c r="I355" s="123"/>
    </row>
    <row r="356" spans="1:9" ht="15" customHeight="1">
      <c r="A356" s="48" t="s">
        <v>185</v>
      </c>
      <c r="B356" s="91"/>
      <c r="C356" s="64" t="s">
        <v>104</v>
      </c>
      <c r="D356" s="64" t="s">
        <v>96</v>
      </c>
      <c r="E356" s="74"/>
      <c r="F356" s="75"/>
      <c r="G356" s="69">
        <f>G357+G366</f>
        <v>72066</v>
      </c>
      <c r="H356" s="69">
        <f>H357+H366</f>
        <v>71581</v>
      </c>
      <c r="I356" s="123">
        <f t="shared" si="5"/>
        <v>99.32700580023867</v>
      </c>
    </row>
    <row r="357" spans="1:9" ht="16.5" customHeight="1">
      <c r="A357" s="34" t="s">
        <v>61</v>
      </c>
      <c r="B357" s="91"/>
      <c r="C357" s="64" t="s">
        <v>104</v>
      </c>
      <c r="D357" s="64" t="s">
        <v>96</v>
      </c>
      <c r="E357" s="74">
        <v>5050000</v>
      </c>
      <c r="F357" s="75"/>
      <c r="G357" s="69">
        <f>G360+G363+G364</f>
        <v>67040</v>
      </c>
      <c r="H357" s="69">
        <f>H360+H364+H363</f>
        <v>69204</v>
      </c>
      <c r="I357" s="123">
        <f t="shared" si="5"/>
        <v>103.22792362768496</v>
      </c>
    </row>
    <row r="358" spans="1:9" ht="15.75" customHeight="1" hidden="1">
      <c r="A358" s="30" t="s">
        <v>68</v>
      </c>
      <c r="B358" s="91"/>
      <c r="C358" s="64" t="s">
        <v>104</v>
      </c>
      <c r="D358" s="64" t="s">
        <v>96</v>
      </c>
      <c r="E358" s="74">
        <v>5050000</v>
      </c>
      <c r="F358" s="75" t="s">
        <v>67</v>
      </c>
      <c r="G358" s="69">
        <v>0</v>
      </c>
      <c r="H358" s="69"/>
      <c r="I358" s="123" t="e">
        <f t="shared" si="5"/>
        <v>#DIV/0!</v>
      </c>
    </row>
    <row r="359" spans="1:9" ht="51.75" customHeight="1" hidden="1">
      <c r="A359" s="50" t="s">
        <v>197</v>
      </c>
      <c r="B359" s="91"/>
      <c r="C359" s="27"/>
      <c r="D359" s="27"/>
      <c r="E359" s="89"/>
      <c r="F359" s="28"/>
      <c r="G359" s="29">
        <v>0</v>
      </c>
      <c r="H359" s="69"/>
      <c r="I359" s="123" t="e">
        <f t="shared" si="5"/>
        <v>#DIV/0!</v>
      </c>
    </row>
    <row r="360" spans="1:9" ht="15.75" customHeight="1">
      <c r="A360" s="30" t="s">
        <v>172</v>
      </c>
      <c r="B360" s="91"/>
      <c r="C360" s="64" t="s">
        <v>104</v>
      </c>
      <c r="D360" s="64" t="s">
        <v>96</v>
      </c>
      <c r="E360" s="74">
        <v>5050000</v>
      </c>
      <c r="F360" s="75" t="s">
        <v>62</v>
      </c>
      <c r="G360" s="69">
        <v>1766</v>
      </c>
      <c r="H360" s="69">
        <v>1546</v>
      </c>
      <c r="I360" s="123">
        <f t="shared" si="5"/>
        <v>87.54246885617214</v>
      </c>
    </row>
    <row r="361" spans="1:9" ht="27.75" customHeight="1">
      <c r="A361" s="96" t="s">
        <v>275</v>
      </c>
      <c r="B361" s="91"/>
      <c r="C361" s="27"/>
      <c r="D361" s="27"/>
      <c r="E361" s="89"/>
      <c r="F361" s="28"/>
      <c r="G361" s="29">
        <v>51</v>
      </c>
      <c r="H361" s="29">
        <v>50</v>
      </c>
      <c r="I361" s="124">
        <f t="shared" si="5"/>
        <v>98.0392156862745</v>
      </c>
    </row>
    <row r="362" spans="1:9" ht="40.5" customHeight="1">
      <c r="A362" s="96" t="s">
        <v>276</v>
      </c>
      <c r="B362" s="91"/>
      <c r="C362" s="27"/>
      <c r="D362" s="27"/>
      <c r="E362" s="89"/>
      <c r="F362" s="28"/>
      <c r="G362" s="29">
        <v>0</v>
      </c>
      <c r="H362" s="29">
        <v>203</v>
      </c>
      <c r="I362" s="123" t="e">
        <f t="shared" si="5"/>
        <v>#DIV/0!</v>
      </c>
    </row>
    <row r="363" spans="1:9" ht="32.25" customHeight="1">
      <c r="A363" s="37" t="s">
        <v>252</v>
      </c>
      <c r="B363" s="91"/>
      <c r="C363" s="64" t="s">
        <v>104</v>
      </c>
      <c r="D363" s="64" t="s">
        <v>96</v>
      </c>
      <c r="E363" s="74">
        <v>5050000</v>
      </c>
      <c r="F363" s="75" t="s">
        <v>253</v>
      </c>
      <c r="G363" s="69"/>
      <c r="H363" s="69">
        <v>2391</v>
      </c>
      <c r="I363" s="123" t="e">
        <f t="shared" si="5"/>
        <v>#DIV/0!</v>
      </c>
    </row>
    <row r="364" spans="1:9" ht="32.25" customHeight="1">
      <c r="A364" s="37" t="s">
        <v>223</v>
      </c>
      <c r="B364" s="85"/>
      <c r="C364" s="64" t="s">
        <v>104</v>
      </c>
      <c r="D364" s="64" t="s">
        <v>96</v>
      </c>
      <c r="E364" s="74">
        <v>5050000</v>
      </c>
      <c r="F364" s="75" t="s">
        <v>224</v>
      </c>
      <c r="G364" s="69">
        <v>65274</v>
      </c>
      <c r="H364" s="69">
        <v>65267</v>
      </c>
      <c r="I364" s="123">
        <f t="shared" si="5"/>
        <v>99.98927597512026</v>
      </c>
    </row>
    <row r="365" spans="1:9" ht="27.75" customHeight="1">
      <c r="A365" s="35" t="s">
        <v>266</v>
      </c>
      <c r="B365" s="109"/>
      <c r="C365" s="27"/>
      <c r="D365" s="27"/>
      <c r="E365" s="89"/>
      <c r="F365" s="28"/>
      <c r="G365" s="29">
        <v>65187</v>
      </c>
      <c r="H365" s="29">
        <v>65181</v>
      </c>
      <c r="I365" s="124">
        <f t="shared" si="5"/>
        <v>99.99079571080122</v>
      </c>
    </row>
    <row r="366" spans="1:9" ht="17.25" customHeight="1">
      <c r="A366" s="20" t="s">
        <v>173</v>
      </c>
      <c r="B366" s="109"/>
      <c r="C366" s="64" t="s">
        <v>104</v>
      </c>
      <c r="D366" s="64" t="s">
        <v>96</v>
      </c>
      <c r="E366" s="74">
        <v>5140000</v>
      </c>
      <c r="F366" s="75"/>
      <c r="G366" s="69">
        <f>G367</f>
        <v>5026</v>
      </c>
      <c r="H366" s="69">
        <f>H367</f>
        <v>2377</v>
      </c>
      <c r="I366" s="123">
        <f t="shared" si="5"/>
        <v>47.29407083167529</v>
      </c>
    </row>
    <row r="367" spans="1:9" ht="16.5" customHeight="1">
      <c r="A367" s="30" t="s">
        <v>68</v>
      </c>
      <c r="B367" s="109"/>
      <c r="C367" s="64" t="s">
        <v>104</v>
      </c>
      <c r="D367" s="64" t="s">
        <v>96</v>
      </c>
      <c r="E367" s="74">
        <v>5140000</v>
      </c>
      <c r="F367" s="75" t="s">
        <v>67</v>
      </c>
      <c r="G367" s="69">
        <v>5026</v>
      </c>
      <c r="H367" s="69">
        <v>2377</v>
      </c>
      <c r="I367" s="123">
        <f t="shared" si="5"/>
        <v>47.29407083167529</v>
      </c>
    </row>
    <row r="368" spans="1:9" ht="54" customHeight="1">
      <c r="A368" s="50" t="s">
        <v>197</v>
      </c>
      <c r="B368" s="109"/>
      <c r="C368" s="64"/>
      <c r="D368" s="64"/>
      <c r="E368" s="74"/>
      <c r="F368" s="75"/>
      <c r="G368" s="29">
        <v>4</v>
      </c>
      <c r="H368" s="29">
        <v>4</v>
      </c>
      <c r="I368" s="124">
        <f t="shared" si="5"/>
        <v>100</v>
      </c>
    </row>
    <row r="369" spans="1:9" ht="39.75" customHeight="1" hidden="1">
      <c r="A369" s="96" t="s">
        <v>276</v>
      </c>
      <c r="B369" s="109"/>
      <c r="C369" s="64"/>
      <c r="D369" s="64"/>
      <c r="E369" s="74"/>
      <c r="F369" s="75"/>
      <c r="G369" s="29">
        <v>203</v>
      </c>
      <c r="H369" s="29">
        <v>203</v>
      </c>
      <c r="I369" s="124">
        <f t="shared" si="5"/>
        <v>100</v>
      </c>
    </row>
    <row r="370" spans="1:9" ht="12" customHeight="1">
      <c r="A370" s="58"/>
      <c r="B370" s="91"/>
      <c r="C370" s="91"/>
      <c r="D370" s="91"/>
      <c r="E370" s="49"/>
      <c r="F370" s="23"/>
      <c r="G370" s="69"/>
      <c r="H370" s="69"/>
      <c r="I370" s="123"/>
    </row>
    <row r="371" spans="1:9" ht="15" customHeight="1">
      <c r="A371" s="44" t="s">
        <v>111</v>
      </c>
      <c r="B371" s="137" t="s">
        <v>104</v>
      </c>
      <c r="C371" s="137"/>
      <c r="D371" s="22" t="s">
        <v>97</v>
      </c>
      <c r="E371" s="49"/>
      <c r="F371" s="23"/>
      <c r="G371" s="69">
        <f>G373</f>
        <v>680</v>
      </c>
      <c r="H371" s="69">
        <f>H372</f>
        <v>680</v>
      </c>
      <c r="I371" s="123">
        <f t="shared" si="5"/>
        <v>100</v>
      </c>
    </row>
    <row r="372" spans="1:9" ht="16.5" customHeight="1">
      <c r="A372" s="34" t="s">
        <v>131</v>
      </c>
      <c r="B372" s="137" t="s">
        <v>104</v>
      </c>
      <c r="C372" s="137"/>
      <c r="D372" s="22" t="s">
        <v>97</v>
      </c>
      <c r="E372" s="49">
        <v>5110000</v>
      </c>
      <c r="F372" s="23"/>
      <c r="G372" s="69">
        <f>G373</f>
        <v>680</v>
      </c>
      <c r="H372" s="69">
        <f>H373</f>
        <v>680</v>
      </c>
      <c r="I372" s="123">
        <f t="shared" si="5"/>
        <v>100</v>
      </c>
    </row>
    <row r="373" spans="1:9" ht="17.25" customHeight="1">
      <c r="A373" s="30" t="s">
        <v>108</v>
      </c>
      <c r="B373" s="137" t="s">
        <v>104</v>
      </c>
      <c r="C373" s="137"/>
      <c r="D373" s="22" t="s">
        <v>97</v>
      </c>
      <c r="E373" s="49">
        <v>5110000</v>
      </c>
      <c r="F373" s="23" t="s">
        <v>109</v>
      </c>
      <c r="G373" s="69">
        <v>680</v>
      </c>
      <c r="H373" s="69">
        <v>680</v>
      </c>
      <c r="I373" s="123">
        <f t="shared" si="5"/>
        <v>100</v>
      </c>
    </row>
    <row r="374" spans="1:9" ht="12" customHeight="1">
      <c r="A374" s="30"/>
      <c r="B374" s="22"/>
      <c r="C374" s="22"/>
      <c r="D374" s="22"/>
      <c r="E374" s="49"/>
      <c r="F374" s="23"/>
      <c r="G374" s="69"/>
      <c r="H374" s="69"/>
      <c r="I374" s="123"/>
    </row>
    <row r="375" spans="1:9" ht="15" customHeight="1">
      <c r="A375" s="44" t="s">
        <v>31</v>
      </c>
      <c r="B375" s="137" t="s">
        <v>104</v>
      </c>
      <c r="C375" s="137"/>
      <c r="D375" s="22" t="s">
        <v>98</v>
      </c>
      <c r="E375" s="49"/>
      <c r="F375" s="23"/>
      <c r="G375" s="69">
        <f>G376</f>
        <v>615</v>
      </c>
      <c r="H375" s="69">
        <f>H376</f>
        <v>615</v>
      </c>
      <c r="I375" s="123">
        <f t="shared" si="5"/>
        <v>100</v>
      </c>
    </row>
    <row r="376" spans="1:9" ht="16.5" customHeight="1">
      <c r="A376" s="15" t="s">
        <v>240</v>
      </c>
      <c r="B376" s="22"/>
      <c r="C376" s="22" t="s">
        <v>104</v>
      </c>
      <c r="D376" s="22" t="s">
        <v>98</v>
      </c>
      <c r="E376" s="49">
        <v>7950000</v>
      </c>
      <c r="F376" s="23"/>
      <c r="G376" s="24">
        <f>G377+G379+G392</f>
        <v>615</v>
      </c>
      <c r="H376" s="69">
        <f>H377+H379+H392</f>
        <v>615</v>
      </c>
      <c r="I376" s="123">
        <f t="shared" si="5"/>
        <v>100</v>
      </c>
    </row>
    <row r="377" spans="1:9" ht="15.75" customHeight="1">
      <c r="A377" s="20" t="s">
        <v>174</v>
      </c>
      <c r="B377" s="22"/>
      <c r="C377" s="22" t="s">
        <v>104</v>
      </c>
      <c r="D377" s="22" t="s">
        <v>98</v>
      </c>
      <c r="E377" s="49">
        <v>7950500</v>
      </c>
      <c r="F377" s="23"/>
      <c r="G377" s="24">
        <f>G378</f>
        <v>75</v>
      </c>
      <c r="H377" s="69">
        <f>H378</f>
        <v>75</v>
      </c>
      <c r="I377" s="123">
        <f t="shared" si="5"/>
        <v>100</v>
      </c>
    </row>
    <row r="378" spans="1:9" ht="16.5" customHeight="1">
      <c r="A378" s="30" t="s">
        <v>68</v>
      </c>
      <c r="B378" s="22"/>
      <c r="C378" s="22" t="s">
        <v>104</v>
      </c>
      <c r="D378" s="22" t="s">
        <v>98</v>
      </c>
      <c r="E378" s="49">
        <v>7950500</v>
      </c>
      <c r="F378" s="23" t="s">
        <v>67</v>
      </c>
      <c r="G378" s="24">
        <v>75</v>
      </c>
      <c r="H378" s="69">
        <v>75</v>
      </c>
      <c r="I378" s="123">
        <f t="shared" si="5"/>
        <v>100</v>
      </c>
    </row>
    <row r="379" spans="1:9" ht="17.25" customHeight="1">
      <c r="A379" s="20" t="s">
        <v>175</v>
      </c>
      <c r="B379" s="22"/>
      <c r="C379" s="22" t="s">
        <v>104</v>
      </c>
      <c r="D379" s="22" t="s">
        <v>98</v>
      </c>
      <c r="E379" s="49">
        <v>7950600</v>
      </c>
      <c r="F379" s="23"/>
      <c r="G379" s="24">
        <f>G391</f>
        <v>140</v>
      </c>
      <c r="H379" s="69">
        <f>H391</f>
        <v>140</v>
      </c>
      <c r="I379" s="123">
        <f t="shared" si="5"/>
        <v>100</v>
      </c>
    </row>
    <row r="380" spans="1:9" ht="16.5" customHeight="1" hidden="1">
      <c r="A380" s="20" t="s">
        <v>120</v>
      </c>
      <c r="B380" s="31"/>
      <c r="C380" s="22" t="s">
        <v>104</v>
      </c>
      <c r="D380" s="22" t="s">
        <v>98</v>
      </c>
      <c r="E380" s="22" t="s">
        <v>129</v>
      </c>
      <c r="F380" s="23"/>
      <c r="G380" s="24">
        <f>G381+G383+G385+G387+G389</f>
        <v>0</v>
      </c>
      <c r="H380" s="69"/>
      <c r="I380" s="123" t="e">
        <f t="shared" si="5"/>
        <v>#DIV/0!</v>
      </c>
    </row>
    <row r="381" spans="1:9" ht="15.75" customHeight="1" hidden="1">
      <c r="A381" s="20" t="s">
        <v>174</v>
      </c>
      <c r="B381" s="137" t="s">
        <v>104</v>
      </c>
      <c r="C381" s="137"/>
      <c r="D381" s="22" t="s">
        <v>98</v>
      </c>
      <c r="E381" s="49">
        <v>5230500</v>
      </c>
      <c r="F381" s="23"/>
      <c r="G381" s="24">
        <f>G382</f>
        <v>0</v>
      </c>
      <c r="H381" s="69"/>
      <c r="I381" s="123" t="e">
        <f t="shared" si="5"/>
        <v>#DIV/0!</v>
      </c>
    </row>
    <row r="382" spans="1:9" ht="16.5" customHeight="1" hidden="1">
      <c r="A382" s="30" t="s">
        <v>68</v>
      </c>
      <c r="B382" s="22" t="s">
        <v>104</v>
      </c>
      <c r="C382" s="22" t="s">
        <v>104</v>
      </c>
      <c r="D382" s="22" t="s">
        <v>98</v>
      </c>
      <c r="E382" s="49">
        <v>5230500</v>
      </c>
      <c r="F382" s="23" t="s">
        <v>67</v>
      </c>
      <c r="G382" s="24"/>
      <c r="H382" s="69"/>
      <c r="I382" s="123" t="e">
        <f t="shared" si="5"/>
        <v>#DIV/0!</v>
      </c>
    </row>
    <row r="383" spans="1:9" ht="16.5" customHeight="1" hidden="1">
      <c r="A383" s="20" t="s">
        <v>175</v>
      </c>
      <c r="B383" s="22" t="s">
        <v>104</v>
      </c>
      <c r="C383" s="22" t="s">
        <v>104</v>
      </c>
      <c r="D383" s="22" t="s">
        <v>98</v>
      </c>
      <c r="E383" s="49">
        <v>5230600</v>
      </c>
      <c r="F383" s="23"/>
      <c r="G383" s="24">
        <f>G384</f>
        <v>0</v>
      </c>
      <c r="H383" s="69"/>
      <c r="I383" s="123" t="e">
        <f t="shared" si="5"/>
        <v>#DIV/0!</v>
      </c>
    </row>
    <row r="384" spans="1:9" ht="16.5" customHeight="1" hidden="1">
      <c r="A384" s="30" t="s">
        <v>68</v>
      </c>
      <c r="B384" s="22" t="s">
        <v>104</v>
      </c>
      <c r="C384" s="22" t="s">
        <v>104</v>
      </c>
      <c r="D384" s="22" t="s">
        <v>98</v>
      </c>
      <c r="E384" s="49">
        <v>5230600</v>
      </c>
      <c r="F384" s="23" t="s">
        <v>67</v>
      </c>
      <c r="G384" s="24"/>
      <c r="H384" s="69"/>
      <c r="I384" s="123" t="e">
        <f t="shared" si="5"/>
        <v>#DIV/0!</v>
      </c>
    </row>
    <row r="385" spans="1:9" ht="48" customHeight="1" hidden="1">
      <c r="A385" s="20" t="s">
        <v>176</v>
      </c>
      <c r="B385" s="22"/>
      <c r="C385" s="22" t="s">
        <v>104</v>
      </c>
      <c r="D385" s="22" t="s">
        <v>98</v>
      </c>
      <c r="E385" s="49">
        <v>5230700</v>
      </c>
      <c r="F385" s="23"/>
      <c r="G385" s="24">
        <f>G386</f>
        <v>0</v>
      </c>
      <c r="H385" s="69"/>
      <c r="I385" s="123" t="e">
        <f t="shared" si="5"/>
        <v>#DIV/0!</v>
      </c>
    </row>
    <row r="386" spans="1:9" ht="16.5" customHeight="1" hidden="1">
      <c r="A386" s="30" t="s">
        <v>68</v>
      </c>
      <c r="B386" s="22"/>
      <c r="C386" s="22" t="s">
        <v>104</v>
      </c>
      <c r="D386" s="22" t="s">
        <v>98</v>
      </c>
      <c r="E386" s="49">
        <v>5230700</v>
      </c>
      <c r="F386" s="23" t="s">
        <v>67</v>
      </c>
      <c r="G386" s="24">
        <v>0</v>
      </c>
      <c r="H386" s="69"/>
      <c r="I386" s="123" t="e">
        <f t="shared" si="5"/>
        <v>#DIV/0!</v>
      </c>
    </row>
    <row r="387" spans="1:9" ht="16.5" customHeight="1" hidden="1">
      <c r="A387" s="20" t="s">
        <v>177</v>
      </c>
      <c r="B387" s="22"/>
      <c r="C387" s="22" t="s">
        <v>104</v>
      </c>
      <c r="D387" s="22" t="s">
        <v>98</v>
      </c>
      <c r="E387" s="49">
        <v>5230800</v>
      </c>
      <c r="F387" s="23"/>
      <c r="G387" s="24">
        <f>G388</f>
        <v>0</v>
      </c>
      <c r="H387" s="69"/>
      <c r="I387" s="123" t="e">
        <f t="shared" si="5"/>
        <v>#DIV/0!</v>
      </c>
    </row>
    <row r="388" spans="1:9" ht="16.5" customHeight="1" hidden="1">
      <c r="A388" s="30" t="s">
        <v>68</v>
      </c>
      <c r="B388" s="22"/>
      <c r="C388" s="22" t="s">
        <v>104</v>
      </c>
      <c r="D388" s="22" t="s">
        <v>98</v>
      </c>
      <c r="E388" s="49">
        <v>5230800</v>
      </c>
      <c r="F388" s="23" t="s">
        <v>67</v>
      </c>
      <c r="G388" s="24">
        <v>0</v>
      </c>
      <c r="H388" s="69"/>
      <c r="I388" s="123" t="e">
        <f t="shared" si="5"/>
        <v>#DIV/0!</v>
      </c>
    </row>
    <row r="389" spans="1:9" ht="16.5" customHeight="1" hidden="1">
      <c r="A389" s="20" t="s">
        <v>178</v>
      </c>
      <c r="B389" s="22"/>
      <c r="C389" s="22" t="s">
        <v>104</v>
      </c>
      <c r="D389" s="22" t="s">
        <v>98</v>
      </c>
      <c r="E389" s="22"/>
      <c r="F389" s="23"/>
      <c r="G389" s="24">
        <f>G390</f>
        <v>0</v>
      </c>
      <c r="H389" s="69"/>
      <c r="I389" s="123" t="e">
        <f t="shared" si="5"/>
        <v>#DIV/0!</v>
      </c>
    </row>
    <row r="390" spans="1:9" ht="15" customHeight="1" hidden="1">
      <c r="A390" s="30" t="s">
        <v>68</v>
      </c>
      <c r="B390" s="22"/>
      <c r="C390" s="22" t="s">
        <v>104</v>
      </c>
      <c r="D390" s="22" t="s">
        <v>98</v>
      </c>
      <c r="E390" s="22"/>
      <c r="F390" s="23" t="s">
        <v>67</v>
      </c>
      <c r="G390" s="24"/>
      <c r="H390" s="69"/>
      <c r="I390" s="123" t="e">
        <f t="shared" si="5"/>
        <v>#DIV/0!</v>
      </c>
    </row>
    <row r="391" spans="1:9" ht="16.5" customHeight="1">
      <c r="A391" s="30" t="s">
        <v>68</v>
      </c>
      <c r="B391" s="22"/>
      <c r="C391" s="22" t="s">
        <v>104</v>
      </c>
      <c r="D391" s="22" t="s">
        <v>98</v>
      </c>
      <c r="E391" s="22" t="s">
        <v>254</v>
      </c>
      <c r="F391" s="23" t="s">
        <v>67</v>
      </c>
      <c r="G391" s="24">
        <v>140</v>
      </c>
      <c r="H391" s="69">
        <v>140</v>
      </c>
      <c r="I391" s="123">
        <f t="shared" si="5"/>
        <v>100</v>
      </c>
    </row>
    <row r="392" spans="1:9" ht="15.75" customHeight="1">
      <c r="A392" s="20" t="s">
        <v>286</v>
      </c>
      <c r="B392" s="22"/>
      <c r="C392" s="22" t="s">
        <v>104</v>
      </c>
      <c r="D392" s="22" t="s">
        <v>98</v>
      </c>
      <c r="E392" s="22" t="s">
        <v>255</v>
      </c>
      <c r="F392" s="23"/>
      <c r="G392" s="24">
        <f>G393</f>
        <v>400</v>
      </c>
      <c r="H392" s="69">
        <f>H393</f>
        <v>400</v>
      </c>
      <c r="I392" s="123">
        <f t="shared" si="5"/>
        <v>100</v>
      </c>
    </row>
    <row r="393" spans="1:9" ht="16.5" customHeight="1">
      <c r="A393" s="30" t="s">
        <v>68</v>
      </c>
      <c r="B393" s="22"/>
      <c r="C393" s="22" t="s">
        <v>104</v>
      </c>
      <c r="D393" s="22" t="s">
        <v>98</v>
      </c>
      <c r="E393" s="22" t="s">
        <v>255</v>
      </c>
      <c r="F393" s="23" t="s">
        <v>67</v>
      </c>
      <c r="G393" s="24">
        <v>400</v>
      </c>
      <c r="H393" s="69">
        <v>400</v>
      </c>
      <c r="I393" s="123">
        <f t="shared" si="5"/>
        <v>100</v>
      </c>
    </row>
    <row r="394" spans="1:9" ht="12" customHeight="1">
      <c r="A394" s="95"/>
      <c r="B394" s="110"/>
      <c r="C394" s="111"/>
      <c r="D394" s="111"/>
      <c r="E394" s="110"/>
      <c r="F394" s="112"/>
      <c r="G394" s="113"/>
      <c r="H394" s="114"/>
      <c r="I394" s="125"/>
    </row>
    <row r="395" spans="1:9" ht="14.25" customHeight="1">
      <c r="A395" s="8" t="s">
        <v>10</v>
      </c>
      <c r="B395" s="115"/>
      <c r="C395" s="116"/>
      <c r="D395" s="116"/>
      <c r="E395" s="117"/>
      <c r="F395" s="118"/>
      <c r="G395" s="119">
        <f>G14+G66+G90+G117+G173+G191+G252+G278+G336</f>
        <v>3701790</v>
      </c>
      <c r="H395" s="119">
        <f>H14+H66+H90+H117+H173+H191+H252+H278+H336</f>
        <v>3590649</v>
      </c>
      <c r="I395" s="127">
        <f t="shared" si="5"/>
        <v>96.9976416814568</v>
      </c>
    </row>
    <row r="396" spans="1:9" ht="79.5" customHeight="1">
      <c r="A396" s="168" t="s">
        <v>291</v>
      </c>
      <c r="B396" s="168"/>
      <c r="C396" s="168"/>
      <c r="D396" s="168"/>
      <c r="E396" s="168"/>
      <c r="F396" s="168"/>
      <c r="G396" s="168"/>
      <c r="H396" s="168"/>
      <c r="I396" s="126"/>
    </row>
    <row r="397" ht="15.75">
      <c r="I397" s="126"/>
    </row>
    <row r="398" ht="15.75">
      <c r="I398" s="126"/>
    </row>
    <row r="399" ht="15.75">
      <c r="I399" s="126"/>
    </row>
    <row r="400" ht="15.75">
      <c r="I400" s="126"/>
    </row>
    <row r="401" ht="15.75">
      <c r="I401" s="126"/>
    </row>
    <row r="402" ht="15.75">
      <c r="I402" s="126"/>
    </row>
    <row r="403" ht="15.75">
      <c r="I403" s="126"/>
    </row>
    <row r="404" ht="15.75">
      <c r="I404" s="126"/>
    </row>
    <row r="405" ht="15.75">
      <c r="I405" s="126"/>
    </row>
    <row r="406" ht="15.75">
      <c r="I406" s="126"/>
    </row>
    <row r="407" ht="15.75">
      <c r="I407" s="126"/>
    </row>
    <row r="408" ht="15.75">
      <c r="I408" s="126"/>
    </row>
    <row r="409" ht="15.75">
      <c r="I409" s="126"/>
    </row>
    <row r="410" ht="15.75">
      <c r="I410" s="126"/>
    </row>
    <row r="411" ht="15.75">
      <c r="I411" s="126"/>
    </row>
    <row r="412" ht="15.75">
      <c r="I412" s="126"/>
    </row>
    <row r="413" ht="15.75">
      <c r="I413" s="126"/>
    </row>
    <row r="414" ht="15.75">
      <c r="I414" s="126"/>
    </row>
    <row r="415" ht="15.75">
      <c r="I415" s="126"/>
    </row>
    <row r="416" ht="15.75">
      <c r="I416" s="126"/>
    </row>
    <row r="417" ht="15.75">
      <c r="I417" s="126"/>
    </row>
    <row r="418" ht="15.75">
      <c r="I418" s="126"/>
    </row>
    <row r="419" ht="15.75">
      <c r="I419" s="126"/>
    </row>
    <row r="420" ht="15.75">
      <c r="I420" s="126"/>
    </row>
    <row r="421" ht="15.75">
      <c r="I421" s="126"/>
    </row>
    <row r="422" ht="15.75">
      <c r="I422" s="126"/>
    </row>
    <row r="423" ht="15.75">
      <c r="I423" s="126"/>
    </row>
    <row r="424" ht="15.75">
      <c r="I424" s="126"/>
    </row>
    <row r="425" ht="15.75">
      <c r="I425" s="126"/>
    </row>
    <row r="426" ht="15.75">
      <c r="I426" s="126"/>
    </row>
    <row r="427" ht="15.75">
      <c r="I427" s="126"/>
    </row>
    <row r="428" ht="15.75">
      <c r="I428" s="126"/>
    </row>
    <row r="429" ht="15.75">
      <c r="I429" s="126"/>
    </row>
    <row r="430" ht="15.75">
      <c r="I430" s="126"/>
    </row>
    <row r="431" ht="15.75">
      <c r="I431" s="126"/>
    </row>
    <row r="432" ht="15.75">
      <c r="I432" s="126"/>
    </row>
    <row r="433" ht="15.75">
      <c r="I433" s="126"/>
    </row>
    <row r="434" ht="15.75">
      <c r="I434" s="126"/>
    </row>
    <row r="435" ht="15.75">
      <c r="I435" s="126"/>
    </row>
    <row r="436" ht="15.75">
      <c r="I436" s="126"/>
    </row>
    <row r="437" ht="15.75">
      <c r="I437" s="126"/>
    </row>
    <row r="438" ht="15.75">
      <c r="I438" s="126"/>
    </row>
    <row r="439" ht="15.75">
      <c r="I439" s="126"/>
    </row>
    <row r="440" ht="15.75">
      <c r="I440" s="126"/>
    </row>
    <row r="441" ht="15.75">
      <c r="I441" s="126"/>
    </row>
    <row r="442" ht="15.75">
      <c r="I442" s="126"/>
    </row>
    <row r="443" ht="15.75">
      <c r="I443" s="126"/>
    </row>
    <row r="444" ht="15.75">
      <c r="I444" s="126"/>
    </row>
    <row r="445" ht="15.75">
      <c r="I445" s="126"/>
    </row>
    <row r="446" ht="15.75">
      <c r="I446" s="126"/>
    </row>
    <row r="447" ht="15.75">
      <c r="I447" s="126"/>
    </row>
    <row r="448" ht="15.75">
      <c r="I448" s="126"/>
    </row>
    <row r="449" ht="15.75">
      <c r="I449" s="126"/>
    </row>
    <row r="450" ht="15.75">
      <c r="I450" s="126"/>
    </row>
    <row r="451" ht="15.75">
      <c r="I451" s="126"/>
    </row>
    <row r="452" ht="15.75">
      <c r="I452" s="126"/>
    </row>
    <row r="453" ht="15.75">
      <c r="I453" s="126"/>
    </row>
    <row r="454" ht="15.75">
      <c r="I454" s="126"/>
    </row>
    <row r="455" ht="15.75">
      <c r="I455" s="126"/>
    </row>
    <row r="456" ht="15.75">
      <c r="I456" s="126"/>
    </row>
    <row r="457" ht="15.75">
      <c r="I457" s="126"/>
    </row>
    <row r="458" ht="15.75">
      <c r="I458" s="126"/>
    </row>
    <row r="459" ht="15.75">
      <c r="I459" s="126"/>
    </row>
    <row r="460" ht="15.75">
      <c r="I460" s="126"/>
    </row>
    <row r="461" ht="15.75">
      <c r="I461" s="126"/>
    </row>
    <row r="462" ht="15.75">
      <c r="I462" s="126"/>
    </row>
    <row r="463" ht="15.75">
      <c r="I463" s="126"/>
    </row>
    <row r="464" ht="15.75">
      <c r="I464" s="126"/>
    </row>
    <row r="465" ht="15.75">
      <c r="I465" s="126"/>
    </row>
    <row r="466" ht="15.75">
      <c r="I466" s="126"/>
    </row>
    <row r="467" ht="15.75">
      <c r="I467" s="126"/>
    </row>
    <row r="468" ht="15.75">
      <c r="I468" s="126"/>
    </row>
    <row r="469" ht="15.75">
      <c r="I469" s="126"/>
    </row>
    <row r="470" ht="15.75">
      <c r="I470" s="126"/>
    </row>
    <row r="471" ht="15.75">
      <c r="I471" s="126"/>
    </row>
    <row r="472" ht="15.75">
      <c r="I472" s="126"/>
    </row>
    <row r="473" ht="15.75">
      <c r="I473" s="126"/>
    </row>
    <row r="474" ht="15.75">
      <c r="I474" s="126"/>
    </row>
    <row r="475" ht="15.75">
      <c r="I475" s="126"/>
    </row>
    <row r="476" ht="15.75">
      <c r="I476" s="126"/>
    </row>
    <row r="477" ht="15.75">
      <c r="I477" s="126"/>
    </row>
    <row r="478" ht="15.75">
      <c r="I478" s="126"/>
    </row>
    <row r="479" ht="15.75">
      <c r="I479" s="126"/>
    </row>
    <row r="480" ht="15.75">
      <c r="I480" s="126"/>
    </row>
    <row r="481" ht="15.75">
      <c r="I481" s="126"/>
    </row>
    <row r="482" ht="15.75">
      <c r="I482" s="126"/>
    </row>
    <row r="483" ht="15.75">
      <c r="I483" s="126"/>
    </row>
    <row r="484" ht="15.75">
      <c r="I484" s="126"/>
    </row>
    <row r="485" ht="15.75">
      <c r="I485" s="126"/>
    </row>
    <row r="486" ht="15.75">
      <c r="I486" s="126"/>
    </row>
    <row r="487" ht="15.75">
      <c r="I487" s="126"/>
    </row>
    <row r="488" ht="15.75">
      <c r="I488" s="126"/>
    </row>
    <row r="489" ht="15.75">
      <c r="I489" s="126"/>
    </row>
    <row r="490" ht="15.75">
      <c r="I490" s="126"/>
    </row>
    <row r="491" ht="15.75">
      <c r="I491" s="126"/>
    </row>
    <row r="492" ht="15.75">
      <c r="I492" s="126"/>
    </row>
    <row r="493" ht="15.75">
      <c r="I493" s="126"/>
    </row>
    <row r="494" ht="15.75">
      <c r="I494" s="126"/>
    </row>
    <row r="495" ht="15.75">
      <c r="I495" s="126"/>
    </row>
    <row r="496" ht="15.75">
      <c r="I496" s="126"/>
    </row>
    <row r="497" ht="15.75">
      <c r="I497" s="126"/>
    </row>
    <row r="498" ht="15.75">
      <c r="I498" s="126"/>
    </row>
    <row r="499" ht="15.75">
      <c r="I499" s="126"/>
    </row>
    <row r="500" ht="15.75">
      <c r="I500" s="126"/>
    </row>
    <row r="501" ht="15.75">
      <c r="I501" s="126"/>
    </row>
    <row r="502" ht="15.75">
      <c r="I502" s="126"/>
    </row>
    <row r="503" ht="15.75">
      <c r="I503" s="126"/>
    </row>
    <row r="504" ht="15.75">
      <c r="I504" s="126"/>
    </row>
    <row r="505" ht="15.75">
      <c r="I505" s="126"/>
    </row>
    <row r="506" ht="15.75">
      <c r="I506" s="126"/>
    </row>
    <row r="507" ht="15.75">
      <c r="I507" s="126"/>
    </row>
    <row r="508" ht="15.75">
      <c r="I508" s="126"/>
    </row>
    <row r="509" ht="15.75">
      <c r="I509" s="126"/>
    </row>
    <row r="510" ht="15.75">
      <c r="I510" s="126"/>
    </row>
    <row r="511" ht="15.75">
      <c r="I511" s="126"/>
    </row>
    <row r="512" ht="15.75">
      <c r="I512" s="126"/>
    </row>
    <row r="513" ht="15.75">
      <c r="I513" s="126"/>
    </row>
    <row r="514" ht="15.75">
      <c r="I514" s="126"/>
    </row>
    <row r="515" ht="15.75">
      <c r="I515" s="126"/>
    </row>
    <row r="516" ht="15.75">
      <c r="I516" s="126"/>
    </row>
    <row r="517" ht="15.75">
      <c r="I517" s="126"/>
    </row>
    <row r="518" ht="15.75">
      <c r="I518" s="126"/>
    </row>
    <row r="519" ht="15.75">
      <c r="I519" s="126"/>
    </row>
    <row r="520" ht="15.75">
      <c r="I520" s="126"/>
    </row>
    <row r="521" ht="15.75">
      <c r="I521" s="126"/>
    </row>
    <row r="522" ht="15.75">
      <c r="I522" s="126"/>
    </row>
    <row r="523" ht="15.75">
      <c r="I523" s="126"/>
    </row>
    <row r="524" ht="15.75">
      <c r="I524" s="126"/>
    </row>
    <row r="525" ht="15.75">
      <c r="I525" s="126"/>
    </row>
    <row r="526" ht="15.75">
      <c r="I526" s="126"/>
    </row>
    <row r="527" ht="15.75">
      <c r="I527" s="126"/>
    </row>
    <row r="528" ht="15.75">
      <c r="I528" s="126"/>
    </row>
    <row r="529" ht="15.75">
      <c r="I529" s="126"/>
    </row>
    <row r="530" ht="15.75">
      <c r="I530" s="126"/>
    </row>
    <row r="531" ht="15.75">
      <c r="I531" s="126"/>
    </row>
    <row r="532" ht="15.75">
      <c r="I532" s="126"/>
    </row>
    <row r="533" ht="15.75">
      <c r="I533" s="126"/>
    </row>
    <row r="534" ht="15.75">
      <c r="I534" s="126"/>
    </row>
    <row r="535" ht="15.75">
      <c r="I535" s="126"/>
    </row>
    <row r="536" ht="15.75">
      <c r="I536" s="126"/>
    </row>
    <row r="537" ht="15.75">
      <c r="I537" s="126"/>
    </row>
    <row r="538" ht="15.75">
      <c r="I538" s="126"/>
    </row>
    <row r="539" ht="15.75">
      <c r="I539" s="126"/>
    </row>
    <row r="540" ht="15.75">
      <c r="I540" s="126"/>
    </row>
    <row r="541" ht="15.75">
      <c r="I541" s="126"/>
    </row>
    <row r="542" ht="15.75">
      <c r="I542" s="126"/>
    </row>
    <row r="543" ht="15.75">
      <c r="I543" s="126"/>
    </row>
    <row r="544" ht="15.75">
      <c r="I544" s="126"/>
    </row>
    <row r="545" ht="15.75">
      <c r="I545" s="126"/>
    </row>
    <row r="546" ht="15.75">
      <c r="I546" s="126"/>
    </row>
    <row r="547" ht="15.75">
      <c r="I547" s="126"/>
    </row>
    <row r="548" ht="15.75">
      <c r="I548" s="126"/>
    </row>
    <row r="549" ht="15.75">
      <c r="I549" s="126"/>
    </row>
    <row r="550" ht="15.75">
      <c r="I550" s="126"/>
    </row>
    <row r="551" ht="15.75">
      <c r="I551" s="126"/>
    </row>
    <row r="552" ht="15.75">
      <c r="I552" s="126"/>
    </row>
    <row r="553" ht="15.75">
      <c r="I553" s="126"/>
    </row>
    <row r="554" ht="15.75">
      <c r="I554" s="126"/>
    </row>
    <row r="555" ht="15.75">
      <c r="I555" s="126"/>
    </row>
    <row r="556" ht="15.75">
      <c r="I556" s="126"/>
    </row>
    <row r="557" ht="15.75">
      <c r="I557" s="126"/>
    </row>
    <row r="558" ht="15.75">
      <c r="I558" s="126"/>
    </row>
    <row r="559" ht="15.75">
      <c r="I559" s="126"/>
    </row>
    <row r="560" ht="15.75">
      <c r="I560" s="126"/>
    </row>
    <row r="561" ht="15.75">
      <c r="I561" s="126"/>
    </row>
    <row r="562" ht="15.75">
      <c r="I562" s="126"/>
    </row>
    <row r="563" ht="15.75">
      <c r="I563" s="126"/>
    </row>
    <row r="564" ht="15.75">
      <c r="I564" s="126"/>
    </row>
    <row r="565" ht="15.75">
      <c r="I565" s="126"/>
    </row>
    <row r="566" ht="15.75">
      <c r="I566" s="126"/>
    </row>
    <row r="567" ht="15.75">
      <c r="I567" s="126"/>
    </row>
    <row r="568" ht="15.75">
      <c r="I568" s="126"/>
    </row>
    <row r="569" ht="15.75">
      <c r="I569" s="126"/>
    </row>
    <row r="570" ht="15.75">
      <c r="I570" s="126"/>
    </row>
    <row r="571" ht="15.75">
      <c r="I571" s="126"/>
    </row>
    <row r="572" ht="15.75">
      <c r="I572" s="126"/>
    </row>
    <row r="573" ht="15.75">
      <c r="I573" s="126"/>
    </row>
    <row r="574" ht="15.75">
      <c r="I574" s="126"/>
    </row>
    <row r="575" ht="15.75">
      <c r="I575" s="126"/>
    </row>
    <row r="576" ht="15.75">
      <c r="I576" s="126"/>
    </row>
    <row r="577" ht="15.75">
      <c r="I577" s="126"/>
    </row>
    <row r="578" ht="15.75">
      <c r="I578" s="126"/>
    </row>
    <row r="579" ht="15.75">
      <c r="I579" s="126"/>
    </row>
    <row r="580" ht="15.75">
      <c r="I580" s="126"/>
    </row>
    <row r="581" ht="15.75">
      <c r="I581" s="126"/>
    </row>
    <row r="582" ht="15.75">
      <c r="I582" s="126"/>
    </row>
    <row r="583" ht="15.75">
      <c r="I583" s="126"/>
    </row>
    <row r="584" ht="15.75">
      <c r="I584" s="126"/>
    </row>
    <row r="585" ht="15.75">
      <c r="I585" s="126"/>
    </row>
    <row r="586" ht="15.75">
      <c r="I586" s="126"/>
    </row>
    <row r="587" ht="15.75">
      <c r="I587" s="126"/>
    </row>
    <row r="588" ht="15.75">
      <c r="I588" s="126"/>
    </row>
    <row r="589" ht="15.75">
      <c r="I589" s="126"/>
    </row>
    <row r="590" ht="15.75">
      <c r="I590" s="126"/>
    </row>
    <row r="591" ht="15.75">
      <c r="I591" s="126"/>
    </row>
    <row r="592" ht="15.75">
      <c r="I592" s="126"/>
    </row>
    <row r="593" ht="15.75">
      <c r="I593" s="126"/>
    </row>
    <row r="594" ht="15.75">
      <c r="I594" s="126"/>
    </row>
    <row r="595" ht="15.75">
      <c r="I595" s="126"/>
    </row>
    <row r="596" ht="15.75">
      <c r="I596" s="126"/>
    </row>
    <row r="597" ht="15.75">
      <c r="I597" s="126"/>
    </row>
    <row r="598" ht="15.75">
      <c r="I598" s="126"/>
    </row>
    <row r="599" ht="15.75">
      <c r="I599" s="126"/>
    </row>
    <row r="600" ht="15.75">
      <c r="I600" s="126"/>
    </row>
    <row r="601" ht="15.75">
      <c r="I601" s="126"/>
    </row>
    <row r="602" ht="15.75">
      <c r="I602" s="126"/>
    </row>
    <row r="603" ht="15.75">
      <c r="I603" s="126"/>
    </row>
    <row r="604" ht="15.75">
      <c r="I604" s="126"/>
    </row>
    <row r="605" ht="15.75">
      <c r="I605" s="126"/>
    </row>
    <row r="606" ht="15.75">
      <c r="I606" s="126"/>
    </row>
    <row r="607" ht="15.75">
      <c r="I607" s="126"/>
    </row>
    <row r="608" ht="15.75">
      <c r="I608" s="126"/>
    </row>
    <row r="609" ht="15.75">
      <c r="I609" s="126"/>
    </row>
    <row r="610" ht="15.75">
      <c r="I610" s="126"/>
    </row>
    <row r="611" ht="15.75">
      <c r="I611" s="126"/>
    </row>
    <row r="612" ht="15.75">
      <c r="I612" s="126"/>
    </row>
    <row r="613" ht="15.75">
      <c r="I613" s="126"/>
    </row>
    <row r="614" ht="15.75">
      <c r="I614" s="126"/>
    </row>
    <row r="615" ht="15.75">
      <c r="I615" s="126"/>
    </row>
    <row r="616" ht="15.75">
      <c r="I616" s="126"/>
    </row>
    <row r="617" ht="15.75">
      <c r="I617" s="126"/>
    </row>
    <row r="618" ht="15.75">
      <c r="I618" s="126"/>
    </row>
    <row r="619" ht="15.75">
      <c r="I619" s="126"/>
    </row>
    <row r="620" ht="15.75">
      <c r="I620" s="126"/>
    </row>
    <row r="621" ht="15.75">
      <c r="I621" s="126"/>
    </row>
    <row r="622" ht="15.75">
      <c r="I622" s="126"/>
    </row>
    <row r="623" ht="15.75">
      <c r="I623" s="126"/>
    </row>
    <row r="624" ht="15.75">
      <c r="I624" s="126"/>
    </row>
    <row r="625" ht="15.75">
      <c r="I625" s="126"/>
    </row>
    <row r="626" ht="15.75">
      <c r="I626" s="126"/>
    </row>
    <row r="627" ht="15.75">
      <c r="I627" s="126"/>
    </row>
    <row r="628" ht="15.75">
      <c r="I628" s="126"/>
    </row>
    <row r="629" ht="15.75">
      <c r="I629" s="126"/>
    </row>
    <row r="630" ht="15.75">
      <c r="I630" s="126"/>
    </row>
    <row r="631" ht="15.75">
      <c r="I631" s="126"/>
    </row>
    <row r="632" ht="15.75">
      <c r="I632" s="126"/>
    </row>
    <row r="633" ht="15.75">
      <c r="I633" s="126"/>
    </row>
    <row r="634" ht="15.75">
      <c r="I634" s="126"/>
    </row>
    <row r="635" ht="15.75">
      <c r="I635" s="126"/>
    </row>
    <row r="636" ht="15.75">
      <c r="I636" s="126"/>
    </row>
    <row r="637" ht="15.75">
      <c r="I637" s="126"/>
    </row>
    <row r="638" ht="15.75">
      <c r="I638" s="126"/>
    </row>
    <row r="639" ht="15.75">
      <c r="I639" s="126"/>
    </row>
    <row r="640" ht="15.75">
      <c r="I640" s="126"/>
    </row>
    <row r="641" ht="15.75">
      <c r="I641" s="126"/>
    </row>
    <row r="642" ht="15.75">
      <c r="I642" s="126"/>
    </row>
    <row r="643" ht="15.75">
      <c r="I643" s="126"/>
    </row>
    <row r="644" ht="15.75">
      <c r="I644" s="126"/>
    </row>
    <row r="645" ht="15.75">
      <c r="I645" s="126"/>
    </row>
    <row r="646" ht="15.75">
      <c r="I646" s="126"/>
    </row>
    <row r="647" ht="15.75">
      <c r="I647" s="126"/>
    </row>
    <row r="648" ht="15.75">
      <c r="I648" s="126"/>
    </row>
    <row r="649" ht="15.75">
      <c r="I649" s="126"/>
    </row>
    <row r="650" ht="15.75">
      <c r="I650" s="126"/>
    </row>
    <row r="651" ht="15.75">
      <c r="I651" s="126"/>
    </row>
    <row r="652" ht="15.75">
      <c r="I652" s="126"/>
    </row>
    <row r="653" ht="15.75">
      <c r="I653" s="126"/>
    </row>
    <row r="654" ht="15.75">
      <c r="I654" s="126"/>
    </row>
    <row r="655" ht="15.75">
      <c r="I655" s="126"/>
    </row>
    <row r="656" ht="15.75">
      <c r="I656" s="126"/>
    </row>
    <row r="657" ht="15.75">
      <c r="I657" s="126"/>
    </row>
    <row r="658" ht="15.75">
      <c r="I658" s="126"/>
    </row>
    <row r="659" ht="15.75">
      <c r="I659" s="126"/>
    </row>
    <row r="660" ht="15.75">
      <c r="I660" s="126"/>
    </row>
    <row r="661" ht="15.75">
      <c r="I661" s="126"/>
    </row>
    <row r="662" ht="15.75">
      <c r="I662" s="126"/>
    </row>
    <row r="663" ht="15.75">
      <c r="I663" s="126"/>
    </row>
    <row r="664" ht="15.75">
      <c r="I664" s="126"/>
    </row>
    <row r="665" ht="15.75">
      <c r="I665" s="126"/>
    </row>
    <row r="666" ht="15.75">
      <c r="I666" s="126"/>
    </row>
    <row r="667" ht="15.75">
      <c r="I667" s="126"/>
    </row>
    <row r="668" ht="15.75">
      <c r="I668" s="126"/>
    </row>
    <row r="669" ht="15.75">
      <c r="I669" s="126"/>
    </row>
    <row r="670" ht="15.75">
      <c r="I670" s="126"/>
    </row>
    <row r="671" ht="15.75">
      <c r="I671" s="126"/>
    </row>
    <row r="672" ht="15.75">
      <c r="I672" s="126"/>
    </row>
    <row r="673" ht="15.75">
      <c r="I673" s="126"/>
    </row>
    <row r="674" ht="15.75">
      <c r="I674" s="126"/>
    </row>
    <row r="675" ht="15.75">
      <c r="I675" s="126"/>
    </row>
    <row r="676" ht="15.75">
      <c r="I676" s="126"/>
    </row>
    <row r="677" ht="15.75">
      <c r="I677" s="126"/>
    </row>
    <row r="678" ht="15.75">
      <c r="I678" s="126"/>
    </row>
    <row r="679" ht="15.75">
      <c r="I679" s="126"/>
    </row>
    <row r="680" ht="15.75">
      <c r="I680" s="126"/>
    </row>
    <row r="681" ht="15.75">
      <c r="I681" s="126"/>
    </row>
    <row r="682" ht="15.75">
      <c r="I682" s="126"/>
    </row>
    <row r="683" ht="15.75">
      <c r="I683" s="126"/>
    </row>
    <row r="684" ht="15.75">
      <c r="I684" s="126"/>
    </row>
    <row r="685" ht="15.75">
      <c r="I685" s="126"/>
    </row>
    <row r="686" ht="15.75">
      <c r="I686" s="126"/>
    </row>
    <row r="687" ht="15.75">
      <c r="I687" s="126"/>
    </row>
    <row r="688" ht="15.75">
      <c r="I688" s="126"/>
    </row>
    <row r="689" ht="15.75">
      <c r="I689" s="126"/>
    </row>
    <row r="690" ht="15.75">
      <c r="I690" s="126"/>
    </row>
    <row r="691" ht="15.75">
      <c r="I691" s="126"/>
    </row>
    <row r="692" ht="15.75">
      <c r="I692" s="126"/>
    </row>
    <row r="693" ht="15.75">
      <c r="I693" s="126"/>
    </row>
    <row r="694" ht="15.75">
      <c r="I694" s="126"/>
    </row>
    <row r="695" ht="15.75">
      <c r="I695" s="126"/>
    </row>
    <row r="696" ht="15.75">
      <c r="I696" s="126"/>
    </row>
    <row r="697" ht="15.75">
      <c r="I697" s="126"/>
    </row>
    <row r="698" ht="15.75">
      <c r="I698" s="126"/>
    </row>
    <row r="699" ht="15.75">
      <c r="I699" s="126"/>
    </row>
    <row r="700" ht="15.75">
      <c r="I700" s="126"/>
    </row>
    <row r="701" ht="15.75">
      <c r="I701" s="126"/>
    </row>
    <row r="702" ht="15.75">
      <c r="I702" s="126"/>
    </row>
    <row r="703" ht="15.75">
      <c r="I703" s="126"/>
    </row>
    <row r="704" ht="15.75">
      <c r="I704" s="126"/>
    </row>
    <row r="705" ht="15.75">
      <c r="I705" s="126"/>
    </row>
    <row r="706" ht="15.75">
      <c r="I706" s="126"/>
    </row>
    <row r="707" ht="15.75">
      <c r="I707" s="126"/>
    </row>
    <row r="708" ht="15.75">
      <c r="I708" s="126"/>
    </row>
    <row r="709" ht="15.75">
      <c r="I709" s="126"/>
    </row>
    <row r="710" ht="15.75">
      <c r="I710" s="126"/>
    </row>
    <row r="711" ht="15.75">
      <c r="I711" s="126"/>
    </row>
    <row r="712" ht="15.75">
      <c r="I712" s="126"/>
    </row>
    <row r="713" ht="15.75">
      <c r="I713" s="126"/>
    </row>
    <row r="714" ht="15.75">
      <c r="I714" s="126"/>
    </row>
    <row r="715" ht="15.75">
      <c r="I715" s="126"/>
    </row>
    <row r="716" ht="15.75">
      <c r="I716" s="126"/>
    </row>
    <row r="717" ht="15.75">
      <c r="I717" s="126"/>
    </row>
    <row r="718" ht="15.75">
      <c r="I718" s="126"/>
    </row>
    <row r="719" ht="15.75">
      <c r="I719" s="126"/>
    </row>
    <row r="720" ht="15.75">
      <c r="I720" s="126"/>
    </row>
    <row r="721" ht="15.75">
      <c r="I721" s="126"/>
    </row>
    <row r="722" ht="15.75">
      <c r="I722" s="126"/>
    </row>
    <row r="723" ht="15.75">
      <c r="I723" s="126"/>
    </row>
    <row r="724" ht="15.75">
      <c r="I724" s="126"/>
    </row>
    <row r="725" ht="15.75">
      <c r="I725" s="126"/>
    </row>
    <row r="726" ht="15.75">
      <c r="I726" s="126"/>
    </row>
    <row r="727" ht="15.75">
      <c r="I727" s="126"/>
    </row>
    <row r="728" ht="15.75">
      <c r="I728" s="126"/>
    </row>
    <row r="729" ht="15.75">
      <c r="I729" s="126"/>
    </row>
    <row r="730" ht="15.75">
      <c r="I730" s="126"/>
    </row>
    <row r="731" ht="15.75">
      <c r="I731" s="126"/>
    </row>
    <row r="732" ht="15.75">
      <c r="I732" s="126"/>
    </row>
    <row r="733" ht="15.75">
      <c r="I733" s="126"/>
    </row>
    <row r="734" ht="15.75">
      <c r="I734" s="126"/>
    </row>
    <row r="735" ht="15.75">
      <c r="I735" s="126"/>
    </row>
    <row r="736" ht="15.75">
      <c r="I736" s="126"/>
    </row>
    <row r="737" ht="15.75">
      <c r="I737" s="126"/>
    </row>
    <row r="738" ht="15.75">
      <c r="I738" s="126"/>
    </row>
    <row r="739" ht="15.75">
      <c r="I739" s="126"/>
    </row>
    <row r="740" ht="15.75">
      <c r="I740" s="126"/>
    </row>
    <row r="741" ht="15.75">
      <c r="I741" s="126"/>
    </row>
    <row r="742" ht="15.75">
      <c r="I742" s="126"/>
    </row>
    <row r="743" ht="15.75">
      <c r="I743" s="126"/>
    </row>
    <row r="744" ht="15.75">
      <c r="I744" s="126"/>
    </row>
    <row r="745" ht="15.75">
      <c r="I745" s="126"/>
    </row>
    <row r="746" ht="15.75">
      <c r="I746" s="126"/>
    </row>
    <row r="747" ht="15.75">
      <c r="I747" s="126"/>
    </row>
    <row r="748" ht="15.75">
      <c r="I748" s="126"/>
    </row>
    <row r="749" ht="15.75">
      <c r="I749" s="126"/>
    </row>
    <row r="750" ht="15.75">
      <c r="I750" s="126"/>
    </row>
    <row r="751" ht="15.75">
      <c r="I751" s="126"/>
    </row>
    <row r="752" ht="15.75">
      <c r="I752" s="126"/>
    </row>
    <row r="753" ht="15.75">
      <c r="I753" s="126"/>
    </row>
    <row r="754" ht="15.75">
      <c r="I754" s="126"/>
    </row>
    <row r="755" ht="15.75">
      <c r="I755" s="126"/>
    </row>
    <row r="756" ht="15.75">
      <c r="I756" s="126"/>
    </row>
    <row r="757" ht="15.75">
      <c r="I757" s="126"/>
    </row>
    <row r="758" ht="15.75">
      <c r="I758" s="126"/>
    </row>
    <row r="759" ht="15.75">
      <c r="I759" s="126"/>
    </row>
    <row r="760" ht="15.75">
      <c r="I760" s="126"/>
    </row>
    <row r="761" ht="15.75">
      <c r="I761" s="126"/>
    </row>
    <row r="762" ht="15.75">
      <c r="I762" s="126"/>
    </row>
    <row r="763" ht="15.75">
      <c r="I763" s="126"/>
    </row>
    <row r="764" ht="15.75">
      <c r="I764" s="126"/>
    </row>
    <row r="765" ht="15.75">
      <c r="I765" s="126"/>
    </row>
    <row r="766" ht="15.75">
      <c r="I766" s="126"/>
    </row>
    <row r="767" ht="15.75">
      <c r="I767" s="126"/>
    </row>
    <row r="768" ht="15.75">
      <c r="I768" s="126"/>
    </row>
    <row r="769" ht="15.75">
      <c r="I769" s="126"/>
    </row>
    <row r="770" ht="15.75">
      <c r="I770" s="126"/>
    </row>
    <row r="771" ht="15.75">
      <c r="I771" s="126"/>
    </row>
    <row r="772" ht="15.75">
      <c r="I772" s="126"/>
    </row>
    <row r="773" ht="15.75">
      <c r="I773" s="126"/>
    </row>
    <row r="774" ht="15.75">
      <c r="I774" s="126"/>
    </row>
    <row r="775" ht="15.75">
      <c r="I775" s="126"/>
    </row>
    <row r="776" ht="15.75">
      <c r="I776" s="126"/>
    </row>
    <row r="777" ht="15.75">
      <c r="I777" s="126"/>
    </row>
    <row r="778" ht="15.75">
      <c r="I778" s="126"/>
    </row>
    <row r="779" ht="15.75">
      <c r="I779" s="126"/>
    </row>
    <row r="780" ht="15.75">
      <c r="I780" s="126"/>
    </row>
    <row r="781" ht="15.75">
      <c r="I781" s="126"/>
    </row>
    <row r="782" ht="15.75">
      <c r="I782" s="126"/>
    </row>
    <row r="783" ht="15.75">
      <c r="I783" s="126"/>
    </row>
    <row r="784" ht="15.75">
      <c r="I784" s="126"/>
    </row>
    <row r="785" ht="15.75">
      <c r="I785" s="126"/>
    </row>
    <row r="786" ht="15.75">
      <c r="I786" s="126"/>
    </row>
    <row r="787" ht="15.75">
      <c r="I787" s="126"/>
    </row>
    <row r="788" ht="15.75">
      <c r="I788" s="126"/>
    </row>
    <row r="789" ht="15.75">
      <c r="I789" s="126"/>
    </row>
    <row r="790" ht="15.75">
      <c r="I790" s="126"/>
    </row>
    <row r="791" ht="15.75">
      <c r="I791" s="126"/>
    </row>
    <row r="792" ht="15.75">
      <c r="I792" s="126"/>
    </row>
    <row r="793" ht="15.75">
      <c r="I793" s="126"/>
    </row>
    <row r="794" ht="15.75">
      <c r="I794" s="126"/>
    </row>
    <row r="795" ht="15.75">
      <c r="I795" s="126"/>
    </row>
    <row r="796" ht="15.75">
      <c r="I796" s="126"/>
    </row>
    <row r="797" ht="15.75">
      <c r="I797" s="126"/>
    </row>
    <row r="798" ht="15.75">
      <c r="I798" s="126"/>
    </row>
    <row r="799" ht="15.75">
      <c r="I799" s="126"/>
    </row>
    <row r="800" ht="15.75">
      <c r="I800" s="126"/>
    </row>
    <row r="801" ht="15.75">
      <c r="I801" s="126"/>
    </row>
    <row r="802" ht="15.75">
      <c r="I802" s="126"/>
    </row>
    <row r="803" ht="15.75">
      <c r="I803" s="126"/>
    </row>
    <row r="804" ht="15.75">
      <c r="I804" s="126"/>
    </row>
    <row r="805" ht="15.75">
      <c r="I805" s="126"/>
    </row>
    <row r="806" ht="15.75">
      <c r="I806" s="126"/>
    </row>
    <row r="807" ht="15.75">
      <c r="I807" s="126"/>
    </row>
    <row r="808" ht="15.75">
      <c r="I808" s="126"/>
    </row>
    <row r="809" ht="15.75">
      <c r="I809" s="126"/>
    </row>
    <row r="810" ht="15.75">
      <c r="I810" s="126"/>
    </row>
    <row r="811" ht="15.75">
      <c r="I811" s="126"/>
    </row>
    <row r="812" ht="15.75">
      <c r="I812" s="126"/>
    </row>
    <row r="813" ht="15.75">
      <c r="I813" s="126"/>
    </row>
    <row r="814" ht="15.75">
      <c r="I814" s="126"/>
    </row>
    <row r="815" ht="15.75">
      <c r="I815" s="126"/>
    </row>
    <row r="816" ht="15.75">
      <c r="I816" s="126"/>
    </row>
    <row r="817" ht="15.75">
      <c r="I817" s="126"/>
    </row>
    <row r="818" ht="15.75">
      <c r="I818" s="126"/>
    </row>
    <row r="819" ht="15.75">
      <c r="I819" s="126"/>
    </row>
    <row r="820" ht="15.75">
      <c r="I820" s="126"/>
    </row>
    <row r="821" ht="15.75">
      <c r="I821" s="126"/>
    </row>
    <row r="822" ht="15.75">
      <c r="I822" s="126"/>
    </row>
    <row r="823" ht="15.75">
      <c r="I823" s="126"/>
    </row>
    <row r="824" ht="15.75">
      <c r="I824" s="126"/>
    </row>
    <row r="825" ht="15.75">
      <c r="I825" s="126"/>
    </row>
    <row r="826" ht="15.75">
      <c r="I826" s="126"/>
    </row>
    <row r="827" ht="15.75">
      <c r="I827" s="126"/>
    </row>
    <row r="828" ht="15.75">
      <c r="I828" s="126"/>
    </row>
    <row r="829" ht="15.75">
      <c r="I829" s="126"/>
    </row>
    <row r="830" ht="15.75">
      <c r="I830" s="126"/>
    </row>
    <row r="831" ht="15.75">
      <c r="I831" s="126"/>
    </row>
    <row r="832" ht="15.75">
      <c r="I832" s="126"/>
    </row>
    <row r="833" ht="15.75">
      <c r="I833" s="126"/>
    </row>
    <row r="834" ht="15.75">
      <c r="I834" s="126"/>
    </row>
    <row r="835" ht="15.75">
      <c r="I835" s="126"/>
    </row>
    <row r="836" ht="15.75">
      <c r="I836" s="126"/>
    </row>
    <row r="837" ht="15.75">
      <c r="I837" s="126"/>
    </row>
    <row r="838" ht="15.75">
      <c r="I838" s="126"/>
    </row>
    <row r="839" ht="15.75">
      <c r="I839" s="126"/>
    </row>
    <row r="840" ht="15.75">
      <c r="I840" s="126"/>
    </row>
    <row r="841" ht="15.75">
      <c r="I841" s="126"/>
    </row>
    <row r="842" ht="15.75">
      <c r="I842" s="126"/>
    </row>
    <row r="843" ht="15.75">
      <c r="I843" s="126"/>
    </row>
    <row r="844" ht="15.75">
      <c r="I844" s="126"/>
    </row>
    <row r="845" ht="15.75">
      <c r="I845" s="126"/>
    </row>
    <row r="846" ht="15.75">
      <c r="I846" s="126"/>
    </row>
    <row r="847" ht="15.75">
      <c r="I847" s="126"/>
    </row>
    <row r="848" ht="15.75">
      <c r="I848" s="126"/>
    </row>
    <row r="849" ht="15.75">
      <c r="I849" s="126"/>
    </row>
    <row r="850" ht="15.75">
      <c r="I850" s="126"/>
    </row>
    <row r="851" ht="15.75">
      <c r="I851" s="126"/>
    </row>
    <row r="852" ht="15.75">
      <c r="I852" s="126"/>
    </row>
    <row r="853" ht="15.75">
      <c r="I853" s="126"/>
    </row>
    <row r="854" ht="15.75">
      <c r="I854" s="126"/>
    </row>
    <row r="855" ht="15.75">
      <c r="I855" s="126"/>
    </row>
    <row r="856" ht="15.75">
      <c r="I856" s="126"/>
    </row>
    <row r="857" ht="15.75">
      <c r="I857" s="126"/>
    </row>
    <row r="858" ht="15.75">
      <c r="I858" s="126"/>
    </row>
    <row r="859" ht="15.75">
      <c r="I859" s="126"/>
    </row>
    <row r="860" ht="15.75">
      <c r="I860" s="126"/>
    </row>
    <row r="861" ht="15.75">
      <c r="I861" s="126"/>
    </row>
    <row r="862" ht="15.75">
      <c r="I862" s="126"/>
    </row>
    <row r="863" ht="15.75">
      <c r="I863" s="126"/>
    </row>
    <row r="864" ht="15.75">
      <c r="I864" s="126"/>
    </row>
    <row r="865" ht="15.75">
      <c r="I865" s="126"/>
    </row>
    <row r="866" ht="15.75">
      <c r="I866" s="126"/>
    </row>
    <row r="867" ht="15.75">
      <c r="I867" s="126"/>
    </row>
    <row r="868" ht="15.75">
      <c r="I868" s="126"/>
    </row>
    <row r="869" ht="15.75">
      <c r="I869" s="126"/>
    </row>
    <row r="870" ht="15.75">
      <c r="I870" s="126"/>
    </row>
    <row r="871" ht="15.75">
      <c r="I871" s="126"/>
    </row>
    <row r="872" ht="15.75">
      <c r="I872" s="126"/>
    </row>
    <row r="873" ht="15.75">
      <c r="I873" s="126"/>
    </row>
    <row r="874" ht="15.75">
      <c r="I874" s="126"/>
    </row>
    <row r="875" ht="15.75">
      <c r="I875" s="126"/>
    </row>
    <row r="876" ht="15.75">
      <c r="I876" s="126"/>
    </row>
    <row r="877" ht="15.75">
      <c r="I877" s="126"/>
    </row>
    <row r="878" ht="15.75">
      <c r="I878" s="126"/>
    </row>
    <row r="879" ht="15.75">
      <c r="I879" s="126"/>
    </row>
    <row r="880" ht="15.75">
      <c r="I880" s="126"/>
    </row>
    <row r="881" ht="15.75">
      <c r="I881" s="126"/>
    </row>
    <row r="882" ht="15.75">
      <c r="I882" s="126"/>
    </row>
    <row r="883" ht="15.75">
      <c r="I883" s="126"/>
    </row>
    <row r="884" ht="15.75">
      <c r="I884" s="126"/>
    </row>
    <row r="885" ht="15.75">
      <c r="I885" s="126"/>
    </row>
    <row r="886" ht="15.75">
      <c r="I886" s="126"/>
    </row>
    <row r="887" ht="15.75">
      <c r="I887" s="126"/>
    </row>
    <row r="888" ht="15.75">
      <c r="I888" s="126"/>
    </row>
    <row r="889" ht="15.75">
      <c r="I889" s="126"/>
    </row>
    <row r="890" ht="15.75">
      <c r="I890" s="126"/>
    </row>
    <row r="891" ht="15.75">
      <c r="I891" s="126"/>
    </row>
    <row r="892" ht="15.75">
      <c r="I892" s="126"/>
    </row>
    <row r="893" ht="15.75">
      <c r="I893" s="126"/>
    </row>
    <row r="894" ht="15.75">
      <c r="I894" s="126"/>
    </row>
    <row r="895" ht="15.75">
      <c r="I895" s="126"/>
    </row>
    <row r="896" ht="15.75">
      <c r="I896" s="126"/>
    </row>
    <row r="897" ht="15.75">
      <c r="I897" s="126"/>
    </row>
    <row r="898" ht="15.75">
      <c r="I898" s="126"/>
    </row>
    <row r="899" ht="15.75">
      <c r="I899" s="126"/>
    </row>
    <row r="900" ht="15.75">
      <c r="I900" s="126"/>
    </row>
    <row r="901" ht="15.75">
      <c r="I901" s="126"/>
    </row>
    <row r="902" ht="15.75">
      <c r="I902" s="126"/>
    </row>
    <row r="903" ht="15.75">
      <c r="I903" s="126"/>
    </row>
    <row r="904" ht="15.75">
      <c r="I904" s="126"/>
    </row>
    <row r="905" ht="15.75">
      <c r="I905" s="126"/>
    </row>
    <row r="906" ht="15.75">
      <c r="I906" s="126"/>
    </row>
    <row r="907" ht="15.75">
      <c r="I907" s="126"/>
    </row>
    <row r="908" ht="15.75">
      <c r="I908" s="126"/>
    </row>
    <row r="909" ht="15.75">
      <c r="I909" s="126"/>
    </row>
    <row r="910" ht="15.75">
      <c r="I910" s="126"/>
    </row>
    <row r="911" ht="15.75">
      <c r="I911" s="126"/>
    </row>
    <row r="912" ht="15.75">
      <c r="I912" s="126"/>
    </row>
    <row r="913" ht="15.75">
      <c r="I913" s="126"/>
    </row>
    <row r="914" ht="15.75">
      <c r="I914" s="126"/>
    </row>
    <row r="915" ht="15.75">
      <c r="I915" s="126"/>
    </row>
    <row r="916" ht="15.75">
      <c r="I916" s="126"/>
    </row>
    <row r="917" ht="15.75">
      <c r="I917" s="126"/>
    </row>
    <row r="918" ht="15.75">
      <c r="I918" s="126"/>
    </row>
    <row r="919" ht="15.75">
      <c r="I919" s="126"/>
    </row>
    <row r="920" ht="15.75">
      <c r="I920" s="126"/>
    </row>
    <row r="921" ht="15.75">
      <c r="I921" s="126"/>
    </row>
    <row r="922" ht="15.75">
      <c r="I922" s="126"/>
    </row>
    <row r="923" ht="15.75">
      <c r="I923" s="126"/>
    </row>
    <row r="924" ht="15.75">
      <c r="I924" s="126"/>
    </row>
    <row r="925" ht="15.75">
      <c r="I925" s="126"/>
    </row>
    <row r="926" ht="15.75">
      <c r="I926" s="126"/>
    </row>
    <row r="927" ht="15.75">
      <c r="I927" s="126"/>
    </row>
    <row r="928" ht="15.75">
      <c r="I928" s="126"/>
    </row>
    <row r="929" ht="15.75">
      <c r="I929" s="126"/>
    </row>
    <row r="930" ht="15.75">
      <c r="I930" s="126"/>
    </row>
    <row r="931" ht="15.75">
      <c r="I931" s="126"/>
    </row>
    <row r="932" ht="15.75">
      <c r="I932" s="126"/>
    </row>
    <row r="933" ht="15.75">
      <c r="I933" s="126"/>
    </row>
    <row r="934" ht="15.75">
      <c r="I934" s="126"/>
    </row>
    <row r="935" ht="15.75">
      <c r="I935" s="126"/>
    </row>
    <row r="936" ht="15.75">
      <c r="I936" s="126"/>
    </row>
    <row r="937" ht="15.75">
      <c r="I937" s="126"/>
    </row>
    <row r="938" ht="15.75">
      <c r="I938" s="126"/>
    </row>
    <row r="939" ht="15.75">
      <c r="I939" s="126"/>
    </row>
    <row r="940" ht="15.75">
      <c r="I940" s="126"/>
    </row>
    <row r="941" ht="15.75">
      <c r="I941" s="126"/>
    </row>
    <row r="942" ht="15.75">
      <c r="I942" s="126"/>
    </row>
    <row r="943" ht="15.75">
      <c r="I943" s="126"/>
    </row>
    <row r="944" ht="15.75">
      <c r="I944" s="126"/>
    </row>
    <row r="945" ht="15.75">
      <c r="I945" s="126"/>
    </row>
    <row r="946" ht="15.75">
      <c r="I946" s="126"/>
    </row>
    <row r="947" ht="15.75">
      <c r="I947" s="126"/>
    </row>
    <row r="948" ht="15.75">
      <c r="I948" s="126"/>
    </row>
    <row r="949" ht="15.75">
      <c r="I949" s="126"/>
    </row>
    <row r="950" ht="15.75">
      <c r="I950" s="126"/>
    </row>
    <row r="951" ht="15.75">
      <c r="I951" s="126"/>
    </row>
    <row r="952" ht="15.75">
      <c r="I952" s="126"/>
    </row>
    <row r="953" ht="15.75">
      <c r="I953" s="126"/>
    </row>
    <row r="954" ht="15.75">
      <c r="I954" s="126"/>
    </row>
    <row r="955" ht="15.75">
      <c r="I955" s="126"/>
    </row>
    <row r="956" ht="15.75">
      <c r="I956" s="126"/>
    </row>
    <row r="957" ht="15.75">
      <c r="I957" s="126"/>
    </row>
    <row r="958" ht="15.75">
      <c r="I958" s="126"/>
    </row>
    <row r="959" ht="15.75">
      <c r="I959" s="126"/>
    </row>
    <row r="960" ht="15.75">
      <c r="I960" s="126"/>
    </row>
    <row r="961" ht="15.75">
      <c r="I961" s="126"/>
    </row>
    <row r="962" ht="15.75">
      <c r="I962" s="126"/>
    </row>
    <row r="963" ht="15.75">
      <c r="I963" s="126"/>
    </row>
    <row r="964" ht="15.75">
      <c r="I964" s="126"/>
    </row>
    <row r="965" ht="15.75">
      <c r="I965" s="126"/>
    </row>
    <row r="966" ht="15.75">
      <c r="I966" s="126"/>
    </row>
    <row r="967" ht="15.75">
      <c r="I967" s="126"/>
    </row>
    <row r="968" ht="15.75">
      <c r="I968" s="126"/>
    </row>
    <row r="969" ht="15.75">
      <c r="I969" s="126"/>
    </row>
    <row r="970" ht="15.75">
      <c r="I970" s="126"/>
    </row>
    <row r="971" ht="15.75">
      <c r="I971" s="126"/>
    </row>
    <row r="972" ht="15.75">
      <c r="I972" s="126"/>
    </row>
    <row r="973" ht="15.75">
      <c r="I973" s="126"/>
    </row>
    <row r="974" ht="15.75">
      <c r="I974" s="126"/>
    </row>
    <row r="975" ht="15.75">
      <c r="I975" s="126"/>
    </row>
    <row r="976" ht="15.75">
      <c r="I976" s="126"/>
    </row>
    <row r="977" ht="15.75">
      <c r="I977" s="126"/>
    </row>
    <row r="978" ht="15.75">
      <c r="I978" s="126"/>
    </row>
    <row r="979" ht="15.75">
      <c r="I979" s="126"/>
    </row>
    <row r="980" ht="15.75">
      <c r="I980" s="126"/>
    </row>
    <row r="981" ht="15.75">
      <c r="I981" s="126"/>
    </row>
    <row r="982" ht="15.75">
      <c r="I982" s="126"/>
    </row>
    <row r="983" ht="15.75">
      <c r="I983" s="126"/>
    </row>
    <row r="984" ht="15.75">
      <c r="I984" s="126"/>
    </row>
    <row r="985" ht="15.75">
      <c r="I985" s="126"/>
    </row>
    <row r="986" ht="15.75">
      <c r="I986" s="126"/>
    </row>
    <row r="987" ht="15.75">
      <c r="I987" s="126"/>
    </row>
    <row r="988" ht="15.75">
      <c r="I988" s="126"/>
    </row>
    <row r="989" ht="15.75">
      <c r="I989" s="126"/>
    </row>
    <row r="990" ht="15.75">
      <c r="I990" s="126"/>
    </row>
    <row r="991" ht="15.75">
      <c r="I991" s="126"/>
    </row>
    <row r="992" ht="15.75">
      <c r="I992" s="126"/>
    </row>
    <row r="993" ht="15.75">
      <c r="I993" s="126"/>
    </row>
    <row r="994" ht="15.75">
      <c r="I994" s="126"/>
    </row>
    <row r="995" ht="15.75">
      <c r="I995" s="126"/>
    </row>
    <row r="996" ht="15.75">
      <c r="I996" s="126"/>
    </row>
    <row r="997" ht="15.75">
      <c r="I997" s="126"/>
    </row>
    <row r="998" ht="15.75">
      <c r="I998" s="126"/>
    </row>
    <row r="999" ht="15.75">
      <c r="I999" s="126"/>
    </row>
    <row r="1000" ht="15.75">
      <c r="I1000" s="126"/>
    </row>
    <row r="1001" ht="15.75">
      <c r="I1001" s="126"/>
    </row>
    <row r="1002" ht="15.75">
      <c r="I1002" s="126"/>
    </row>
    <row r="1003" ht="15.75">
      <c r="I1003" s="126"/>
    </row>
    <row r="1004" ht="15.75">
      <c r="I1004" s="126"/>
    </row>
    <row r="1005" ht="15.75">
      <c r="I1005" s="126"/>
    </row>
    <row r="1006" ht="15.75">
      <c r="I1006" s="126"/>
    </row>
    <row r="1007" ht="15.75">
      <c r="I1007" s="126"/>
    </row>
    <row r="1008" ht="15.75">
      <c r="I1008" s="126"/>
    </row>
    <row r="1009" ht="15.75">
      <c r="I1009" s="126"/>
    </row>
    <row r="1010" ht="15.75">
      <c r="I1010" s="126"/>
    </row>
    <row r="1011" ht="15.75">
      <c r="I1011" s="126"/>
    </row>
    <row r="1012" ht="15.75">
      <c r="I1012" s="126"/>
    </row>
    <row r="1013" ht="15.75">
      <c r="I1013" s="126"/>
    </row>
    <row r="1014" ht="15.75">
      <c r="I1014" s="126"/>
    </row>
    <row r="1015" ht="15.75">
      <c r="I1015" s="126"/>
    </row>
    <row r="1016" ht="15.75">
      <c r="I1016" s="126"/>
    </row>
    <row r="1017" ht="15.75">
      <c r="I1017" s="126"/>
    </row>
    <row r="1018" ht="15.75">
      <c r="I1018" s="126"/>
    </row>
    <row r="1019" ht="15.75">
      <c r="I1019" s="126"/>
    </row>
    <row r="1020" ht="15.75">
      <c r="I1020" s="126"/>
    </row>
    <row r="1021" ht="15.75">
      <c r="I1021" s="126"/>
    </row>
    <row r="1022" ht="15.75">
      <c r="I1022" s="126"/>
    </row>
    <row r="1023" ht="15.75">
      <c r="I1023" s="126"/>
    </row>
    <row r="1024" ht="15.75">
      <c r="I1024" s="126"/>
    </row>
    <row r="1025" ht="15.75">
      <c r="I1025" s="126"/>
    </row>
    <row r="1026" ht="15.75">
      <c r="I1026" s="126"/>
    </row>
    <row r="1027" ht="15.75">
      <c r="I1027" s="126"/>
    </row>
    <row r="1028" ht="15.75">
      <c r="I1028" s="126"/>
    </row>
    <row r="1029" ht="15.75">
      <c r="I1029" s="126"/>
    </row>
    <row r="1030" ht="15.75">
      <c r="I1030" s="126"/>
    </row>
    <row r="1031" ht="15.75">
      <c r="I1031" s="126"/>
    </row>
    <row r="1032" ht="15.75">
      <c r="I1032" s="126"/>
    </row>
    <row r="1033" ht="15.75">
      <c r="I1033" s="126"/>
    </row>
    <row r="1034" ht="15.75">
      <c r="I1034" s="126"/>
    </row>
    <row r="1035" ht="15.75">
      <c r="I1035" s="126"/>
    </row>
    <row r="1036" ht="15.75">
      <c r="I1036" s="126"/>
    </row>
    <row r="1037" ht="15.75">
      <c r="I1037" s="126"/>
    </row>
    <row r="1038" ht="15.75">
      <c r="I1038" s="126"/>
    </row>
    <row r="1039" ht="15.75">
      <c r="I1039" s="126"/>
    </row>
    <row r="1040" ht="15.75">
      <c r="I1040" s="126"/>
    </row>
    <row r="1041" ht="15.75">
      <c r="I1041" s="126"/>
    </row>
    <row r="1042" ht="15.75">
      <c r="I1042" s="126"/>
    </row>
    <row r="1043" ht="15.75">
      <c r="I1043" s="126"/>
    </row>
    <row r="1044" ht="15.75">
      <c r="I1044" s="126"/>
    </row>
    <row r="1045" ht="15.75">
      <c r="I1045" s="126"/>
    </row>
    <row r="1046" ht="15.75">
      <c r="I1046" s="126"/>
    </row>
    <row r="1047" ht="15.75">
      <c r="I1047" s="126"/>
    </row>
    <row r="1048" ht="15.75">
      <c r="I1048" s="126"/>
    </row>
    <row r="1049" ht="15.75">
      <c r="I1049" s="126"/>
    </row>
    <row r="1050" ht="15.75">
      <c r="I1050" s="126"/>
    </row>
    <row r="1051" ht="15.75">
      <c r="I1051" s="126"/>
    </row>
    <row r="1052" ht="15.75">
      <c r="I1052" s="126"/>
    </row>
    <row r="1053" ht="15.75">
      <c r="I1053" s="126"/>
    </row>
    <row r="1054" ht="15.75">
      <c r="I1054" s="126"/>
    </row>
    <row r="1055" ht="15.75">
      <c r="I1055" s="126"/>
    </row>
    <row r="1056" ht="15.75">
      <c r="I1056" s="126"/>
    </row>
    <row r="1057" ht="15.75">
      <c r="I1057" s="126"/>
    </row>
    <row r="1058" ht="15.75">
      <c r="I1058" s="126"/>
    </row>
    <row r="1059" ht="15.75">
      <c r="I1059" s="126"/>
    </row>
    <row r="1060" ht="15.75">
      <c r="I1060" s="126"/>
    </row>
    <row r="1061" ht="15.75">
      <c r="I1061" s="126"/>
    </row>
    <row r="1062" ht="15.75">
      <c r="I1062" s="126"/>
    </row>
    <row r="1063" ht="15.75">
      <c r="I1063" s="126"/>
    </row>
    <row r="1064" ht="15.75">
      <c r="I1064" s="126"/>
    </row>
    <row r="1065" ht="15.75">
      <c r="I1065" s="126"/>
    </row>
    <row r="1066" ht="15.75">
      <c r="I1066" s="126"/>
    </row>
    <row r="1067" ht="15.75">
      <c r="I1067" s="126"/>
    </row>
    <row r="1068" ht="15.75">
      <c r="I1068" s="126"/>
    </row>
    <row r="1069" ht="15.75">
      <c r="I1069" s="126"/>
    </row>
    <row r="1070" ht="15.75">
      <c r="I1070" s="126"/>
    </row>
    <row r="1071" ht="15.75">
      <c r="I1071" s="126"/>
    </row>
    <row r="1072" ht="15.75">
      <c r="I1072" s="126"/>
    </row>
    <row r="1073" ht="15.75">
      <c r="I1073" s="126"/>
    </row>
    <row r="1074" ht="15.75">
      <c r="I1074" s="126"/>
    </row>
    <row r="1075" ht="15.75">
      <c r="I1075" s="126"/>
    </row>
    <row r="1076" ht="15.75">
      <c r="I1076" s="126"/>
    </row>
    <row r="1077" ht="15.75">
      <c r="I1077" s="126"/>
    </row>
    <row r="1078" ht="15.75">
      <c r="I1078" s="126"/>
    </row>
    <row r="1079" ht="15.75">
      <c r="I1079" s="126"/>
    </row>
    <row r="1080" ht="15.75">
      <c r="I1080" s="126"/>
    </row>
    <row r="1081" ht="15.75">
      <c r="I1081" s="126"/>
    </row>
    <row r="1082" ht="15.75">
      <c r="I1082" s="126"/>
    </row>
    <row r="1083" ht="15.75">
      <c r="I1083" s="126"/>
    </row>
    <row r="1084" ht="15.75">
      <c r="I1084" s="126"/>
    </row>
    <row r="1085" ht="15.75">
      <c r="I1085" s="126"/>
    </row>
    <row r="1086" ht="15.75">
      <c r="I1086" s="126"/>
    </row>
    <row r="1087" ht="15.75">
      <c r="I1087" s="126"/>
    </row>
    <row r="1088" ht="15.75">
      <c r="I1088" s="126"/>
    </row>
    <row r="1089" ht="15.75">
      <c r="I1089" s="126"/>
    </row>
    <row r="1090" ht="15.75">
      <c r="I1090" s="126"/>
    </row>
    <row r="1091" ht="15.75">
      <c r="I1091" s="126"/>
    </row>
    <row r="1092" ht="15.75">
      <c r="I1092" s="126"/>
    </row>
    <row r="1093" ht="15.75">
      <c r="I1093" s="126"/>
    </row>
    <row r="1094" ht="15.75">
      <c r="I1094" s="126"/>
    </row>
    <row r="1095" ht="15.75">
      <c r="I1095" s="126"/>
    </row>
    <row r="1096" ht="15.75">
      <c r="I1096" s="126"/>
    </row>
    <row r="1097" ht="15.75">
      <c r="I1097" s="126"/>
    </row>
    <row r="1098" ht="15.75">
      <c r="I1098" s="126"/>
    </row>
    <row r="1099" ht="15.75">
      <c r="I1099" s="126"/>
    </row>
    <row r="1100" ht="15.75">
      <c r="I1100" s="126"/>
    </row>
    <row r="1101" ht="15.75">
      <c r="I1101" s="126"/>
    </row>
    <row r="1102" ht="15.75">
      <c r="I1102" s="126"/>
    </row>
    <row r="1103" ht="15.75">
      <c r="I1103" s="126"/>
    </row>
    <row r="1104" ht="15.75">
      <c r="I1104" s="126"/>
    </row>
    <row r="1105" ht="15.75">
      <c r="I1105" s="126"/>
    </row>
    <row r="1106" ht="15.75">
      <c r="I1106" s="126"/>
    </row>
    <row r="1107" ht="15.75">
      <c r="I1107" s="126"/>
    </row>
    <row r="1108" ht="15.75">
      <c r="I1108" s="126"/>
    </row>
    <row r="1109" ht="15.75">
      <c r="I1109" s="126"/>
    </row>
    <row r="1110" ht="15.75">
      <c r="I1110" s="126"/>
    </row>
    <row r="1111" ht="15.75">
      <c r="I1111" s="126"/>
    </row>
    <row r="1112" ht="15.75">
      <c r="I1112" s="126"/>
    </row>
    <row r="1113" ht="15.75">
      <c r="I1113" s="126"/>
    </row>
    <row r="1114" ht="15.75">
      <c r="I1114" s="126"/>
    </row>
    <row r="1115" ht="15.75">
      <c r="I1115" s="126"/>
    </row>
    <row r="1116" ht="15.75">
      <c r="I1116" s="126"/>
    </row>
    <row r="1117" ht="15.75">
      <c r="I1117" s="126"/>
    </row>
    <row r="1118" ht="15.75">
      <c r="I1118" s="126"/>
    </row>
    <row r="1119" ht="15.75">
      <c r="I1119" s="126"/>
    </row>
    <row r="1120" ht="15.75">
      <c r="I1120" s="126"/>
    </row>
    <row r="1121" ht="15.75">
      <c r="I1121" s="126"/>
    </row>
    <row r="1122" ht="15.75">
      <c r="I1122" s="126"/>
    </row>
    <row r="1123" ht="15.75">
      <c r="I1123" s="126"/>
    </row>
    <row r="1124" ht="15.75">
      <c r="I1124" s="126"/>
    </row>
    <row r="1125" ht="15.75">
      <c r="I1125" s="126"/>
    </row>
    <row r="1126" ht="15.75">
      <c r="I1126" s="126"/>
    </row>
    <row r="1127" ht="15.75">
      <c r="I1127" s="126"/>
    </row>
    <row r="1128" ht="15.75">
      <c r="I1128" s="126"/>
    </row>
    <row r="1129" ht="15.75">
      <c r="I1129" s="126"/>
    </row>
    <row r="1130" ht="15.75">
      <c r="I1130" s="126"/>
    </row>
    <row r="1131" ht="15.75">
      <c r="I1131" s="126"/>
    </row>
    <row r="1132" ht="15.75">
      <c r="I1132" s="126"/>
    </row>
    <row r="1133" ht="15.75">
      <c r="I1133" s="126"/>
    </row>
    <row r="1134" ht="15.75">
      <c r="I1134" s="126"/>
    </row>
    <row r="1135" ht="15.75">
      <c r="I1135" s="126"/>
    </row>
    <row r="1136" ht="15.75">
      <c r="I1136" s="126"/>
    </row>
    <row r="1137" ht="15.75">
      <c r="I1137" s="126"/>
    </row>
    <row r="1138" ht="15.75">
      <c r="I1138" s="126"/>
    </row>
    <row r="1139" ht="15.75">
      <c r="I1139" s="126"/>
    </row>
    <row r="1140" ht="15.75">
      <c r="I1140" s="126"/>
    </row>
    <row r="1141" ht="15.75">
      <c r="I1141" s="126"/>
    </row>
    <row r="1142" ht="15.75">
      <c r="I1142" s="126"/>
    </row>
    <row r="1143" ht="15.75">
      <c r="I1143" s="126"/>
    </row>
    <row r="1144" ht="15.75">
      <c r="I1144" s="126"/>
    </row>
    <row r="1145" ht="15.75">
      <c r="I1145" s="126"/>
    </row>
    <row r="1146" ht="15.75">
      <c r="I1146" s="126"/>
    </row>
    <row r="1147" ht="15.75">
      <c r="I1147" s="126"/>
    </row>
    <row r="1148" ht="15.75">
      <c r="I1148" s="126"/>
    </row>
    <row r="1149" ht="15.75">
      <c r="I1149" s="126"/>
    </row>
    <row r="1150" ht="15.75">
      <c r="I1150" s="126"/>
    </row>
    <row r="1151" ht="15.75">
      <c r="I1151" s="126"/>
    </row>
    <row r="1152" ht="15.75">
      <c r="I1152" s="126"/>
    </row>
    <row r="1153" ht="15.75">
      <c r="I1153" s="126"/>
    </row>
    <row r="1154" ht="15.75">
      <c r="I1154" s="126"/>
    </row>
    <row r="1155" ht="15.75">
      <c r="I1155" s="126"/>
    </row>
    <row r="1156" ht="15.75">
      <c r="I1156" s="126"/>
    </row>
    <row r="1157" ht="15.75">
      <c r="I1157" s="126"/>
    </row>
    <row r="1158" ht="15.75">
      <c r="I1158" s="126"/>
    </row>
    <row r="1159" ht="15.75">
      <c r="I1159" s="126"/>
    </row>
    <row r="1160" ht="15.75">
      <c r="I1160" s="126"/>
    </row>
    <row r="1161" ht="15.75">
      <c r="I1161" s="126"/>
    </row>
    <row r="1162" ht="15.75">
      <c r="I1162" s="126"/>
    </row>
    <row r="1163" ht="15.75">
      <c r="I1163" s="126"/>
    </row>
    <row r="1164" ht="15.75">
      <c r="I1164" s="126"/>
    </row>
    <row r="1165" ht="15.75">
      <c r="I1165" s="126"/>
    </row>
    <row r="1166" ht="15.75">
      <c r="I1166" s="126"/>
    </row>
    <row r="1167" ht="15.75">
      <c r="I1167" s="126"/>
    </row>
    <row r="1168" ht="15.75">
      <c r="I1168" s="126"/>
    </row>
    <row r="1169" ht="15.75">
      <c r="I1169" s="126"/>
    </row>
    <row r="1170" ht="15.75">
      <c r="I1170" s="126"/>
    </row>
    <row r="1171" ht="15.75">
      <c r="I1171" s="126"/>
    </row>
    <row r="1172" ht="15.75">
      <c r="I1172" s="126"/>
    </row>
    <row r="1173" ht="15.75">
      <c r="I1173" s="126"/>
    </row>
    <row r="1174" ht="15.75">
      <c r="I1174" s="126"/>
    </row>
    <row r="1175" ht="15.75">
      <c r="I1175" s="126"/>
    </row>
    <row r="1176" ht="15.75">
      <c r="I1176" s="126"/>
    </row>
    <row r="1177" ht="15.75">
      <c r="I1177" s="126"/>
    </row>
    <row r="1178" ht="15.75">
      <c r="I1178" s="126"/>
    </row>
    <row r="1179" ht="15.75">
      <c r="I1179" s="126"/>
    </row>
    <row r="1180" ht="15.75">
      <c r="I1180" s="126"/>
    </row>
    <row r="1181" ht="15.75">
      <c r="I1181" s="126"/>
    </row>
    <row r="1182" ht="15.75">
      <c r="I1182" s="126"/>
    </row>
    <row r="1183" ht="15.75">
      <c r="I1183" s="126"/>
    </row>
    <row r="1184" ht="15.75">
      <c r="I1184" s="126"/>
    </row>
    <row r="1185" ht="15.75">
      <c r="I1185" s="126"/>
    </row>
    <row r="1186" ht="15.75">
      <c r="I1186" s="126"/>
    </row>
    <row r="1187" ht="15.75">
      <c r="I1187" s="126"/>
    </row>
    <row r="1188" ht="15.75">
      <c r="I1188" s="126"/>
    </row>
    <row r="1189" ht="15.75">
      <c r="I1189" s="126"/>
    </row>
    <row r="1190" ht="15.75">
      <c r="I1190" s="126"/>
    </row>
    <row r="1191" ht="15.75">
      <c r="I1191" s="126"/>
    </row>
    <row r="1192" ht="15.75">
      <c r="I1192" s="126"/>
    </row>
    <row r="1193" ht="15.75">
      <c r="I1193" s="126"/>
    </row>
    <row r="1194" ht="15.75">
      <c r="I1194" s="126"/>
    </row>
    <row r="1195" ht="15.75">
      <c r="I1195" s="126"/>
    </row>
    <row r="1196" ht="15.75">
      <c r="I1196" s="126"/>
    </row>
    <row r="1197" ht="15.75">
      <c r="I1197" s="126"/>
    </row>
    <row r="1198" ht="15.75">
      <c r="I1198" s="126"/>
    </row>
    <row r="1199" ht="15.75">
      <c r="I1199" s="126"/>
    </row>
    <row r="1200" ht="15.75">
      <c r="I1200" s="126"/>
    </row>
    <row r="1201" ht="15.75">
      <c r="I1201" s="126"/>
    </row>
    <row r="1202" ht="15.75">
      <c r="I1202" s="126"/>
    </row>
    <row r="1203" ht="15.75">
      <c r="I1203" s="126"/>
    </row>
    <row r="1204" ht="15.75">
      <c r="I1204" s="126"/>
    </row>
    <row r="1205" ht="15.75">
      <c r="I1205" s="126"/>
    </row>
    <row r="1206" ht="15.75">
      <c r="I1206" s="126"/>
    </row>
    <row r="1207" ht="15.75">
      <c r="I1207" s="126"/>
    </row>
    <row r="1208" ht="15.75">
      <c r="I1208" s="126"/>
    </row>
    <row r="1209" ht="15.75">
      <c r="I1209" s="126"/>
    </row>
    <row r="1210" ht="15.75">
      <c r="I1210" s="126"/>
    </row>
    <row r="1211" ht="15.75">
      <c r="I1211" s="126"/>
    </row>
    <row r="1212" ht="15.75">
      <c r="I1212" s="126"/>
    </row>
    <row r="1213" ht="15.75">
      <c r="I1213" s="126"/>
    </row>
    <row r="1214" ht="15.75">
      <c r="I1214" s="126"/>
    </row>
    <row r="1215" ht="15.75">
      <c r="I1215" s="126"/>
    </row>
    <row r="1216" ht="15.75">
      <c r="I1216" s="126"/>
    </row>
    <row r="1217" ht="15.75">
      <c r="I1217" s="126"/>
    </row>
    <row r="1218" ht="15.75">
      <c r="I1218" s="126"/>
    </row>
    <row r="1219" ht="15.75">
      <c r="I1219" s="126"/>
    </row>
    <row r="1220" ht="15.75">
      <c r="I1220" s="126"/>
    </row>
    <row r="1221" ht="15.75">
      <c r="I1221" s="126"/>
    </row>
    <row r="1222" ht="15.75">
      <c r="I1222" s="126"/>
    </row>
    <row r="1223" ht="15.75">
      <c r="I1223" s="126"/>
    </row>
    <row r="1224" ht="15.75">
      <c r="I1224" s="126"/>
    </row>
    <row r="1225" ht="15.75">
      <c r="I1225" s="126"/>
    </row>
    <row r="1226" ht="15.75">
      <c r="I1226" s="126"/>
    </row>
    <row r="1227" ht="15.75">
      <c r="I1227" s="126"/>
    </row>
    <row r="1228" ht="15.75">
      <c r="I1228" s="126"/>
    </row>
    <row r="1229" ht="15.75">
      <c r="I1229" s="126"/>
    </row>
    <row r="1230" ht="15.75">
      <c r="I1230" s="126"/>
    </row>
    <row r="1231" ht="15.75">
      <c r="I1231" s="126"/>
    </row>
    <row r="1232" ht="15.75">
      <c r="I1232" s="126"/>
    </row>
    <row r="1233" ht="15.75">
      <c r="I1233" s="126"/>
    </row>
    <row r="1234" ht="15.75">
      <c r="I1234" s="126"/>
    </row>
    <row r="1235" ht="15.75">
      <c r="I1235" s="126"/>
    </row>
    <row r="1236" ht="15.75">
      <c r="I1236" s="126"/>
    </row>
    <row r="1237" ht="15.75">
      <c r="I1237" s="126"/>
    </row>
    <row r="1238" ht="15.75">
      <c r="I1238" s="126"/>
    </row>
    <row r="1239" ht="15.75">
      <c r="I1239" s="126"/>
    </row>
    <row r="1240" ht="15.75">
      <c r="I1240" s="126"/>
    </row>
    <row r="1241" ht="15.75">
      <c r="I1241" s="126"/>
    </row>
    <row r="1242" ht="15.75">
      <c r="I1242" s="126"/>
    </row>
    <row r="1243" ht="15.75">
      <c r="I1243" s="126"/>
    </row>
    <row r="1244" ht="15.75">
      <c r="I1244" s="126"/>
    </row>
    <row r="1245" ht="15.75">
      <c r="I1245" s="126"/>
    </row>
    <row r="1246" ht="15.75">
      <c r="I1246" s="126"/>
    </row>
    <row r="1247" ht="15.75">
      <c r="I1247" s="126"/>
    </row>
    <row r="1248" ht="15.75">
      <c r="I1248" s="126"/>
    </row>
    <row r="1249" ht="15.75">
      <c r="I1249" s="126"/>
    </row>
    <row r="1250" ht="15.75">
      <c r="I1250" s="126"/>
    </row>
    <row r="1251" ht="15.75">
      <c r="I1251" s="126"/>
    </row>
    <row r="1252" ht="15.75">
      <c r="I1252" s="126"/>
    </row>
    <row r="1253" ht="15.75">
      <c r="I1253" s="126"/>
    </row>
    <row r="1254" ht="15.75">
      <c r="I1254" s="126"/>
    </row>
    <row r="1255" ht="15.75">
      <c r="I1255" s="126"/>
    </row>
    <row r="1256" ht="15.75">
      <c r="I1256" s="126"/>
    </row>
    <row r="1257" ht="15.75">
      <c r="I1257" s="126"/>
    </row>
    <row r="1258" ht="15.75">
      <c r="I1258" s="126"/>
    </row>
    <row r="1259" ht="15.75">
      <c r="I1259" s="126"/>
    </row>
    <row r="1260" ht="15.75">
      <c r="I1260" s="126"/>
    </row>
    <row r="1261" ht="15.75">
      <c r="I1261" s="126"/>
    </row>
    <row r="1262" ht="15.75">
      <c r="I1262" s="126"/>
    </row>
    <row r="1263" ht="15.75">
      <c r="I1263" s="126"/>
    </row>
    <row r="1264" ht="15.75">
      <c r="I1264" s="126"/>
    </row>
    <row r="1265" ht="15.75">
      <c r="I1265" s="126"/>
    </row>
    <row r="1266" ht="15.75">
      <c r="I1266" s="126"/>
    </row>
    <row r="1267" ht="15.75">
      <c r="I1267" s="126"/>
    </row>
    <row r="1268" ht="15.75">
      <c r="I1268" s="126"/>
    </row>
    <row r="1269" ht="15.75">
      <c r="I1269" s="126"/>
    </row>
    <row r="1270" ht="15.75">
      <c r="I1270" s="126"/>
    </row>
    <row r="1271" ht="15.75">
      <c r="I1271" s="126"/>
    </row>
    <row r="1272" ht="15.75">
      <c r="I1272" s="126"/>
    </row>
    <row r="1273" ht="15.75">
      <c r="I1273" s="126"/>
    </row>
    <row r="1274" ht="15.75">
      <c r="I1274" s="126"/>
    </row>
    <row r="1275" ht="15.75">
      <c r="I1275" s="126"/>
    </row>
    <row r="1276" ht="15.75">
      <c r="I1276" s="126"/>
    </row>
    <row r="1277" ht="15.75">
      <c r="I1277" s="126"/>
    </row>
    <row r="1278" ht="15.75">
      <c r="I1278" s="126"/>
    </row>
    <row r="1279" ht="15.75">
      <c r="I1279" s="126"/>
    </row>
    <row r="1280" ht="15.75">
      <c r="I1280" s="126"/>
    </row>
    <row r="1281" ht="15.75">
      <c r="I1281" s="126"/>
    </row>
    <row r="1282" ht="15.75">
      <c r="I1282" s="126"/>
    </row>
    <row r="1283" ht="15.75">
      <c r="I1283" s="126"/>
    </row>
    <row r="1284" ht="15.75">
      <c r="I1284" s="126"/>
    </row>
    <row r="1285" ht="15.75">
      <c r="I1285" s="126"/>
    </row>
    <row r="1286" ht="15.75">
      <c r="I1286" s="126"/>
    </row>
    <row r="1287" ht="15.75">
      <c r="I1287" s="126"/>
    </row>
    <row r="1288" ht="15.75">
      <c r="I1288" s="126"/>
    </row>
    <row r="1289" ht="15.75">
      <c r="I1289" s="126"/>
    </row>
    <row r="1290" ht="15.75">
      <c r="I1290" s="126"/>
    </row>
    <row r="1291" ht="15.75">
      <c r="I1291" s="126"/>
    </row>
    <row r="1292" ht="15.75">
      <c r="I1292" s="126"/>
    </row>
    <row r="1293" ht="15.75">
      <c r="I1293" s="126"/>
    </row>
    <row r="1294" ht="15.75">
      <c r="I1294" s="126"/>
    </row>
    <row r="1295" ht="15.75">
      <c r="I1295" s="126"/>
    </row>
    <row r="1296" ht="15.75">
      <c r="I1296" s="126"/>
    </row>
    <row r="1297" ht="15.75">
      <c r="I1297" s="126"/>
    </row>
    <row r="1298" ht="15.75">
      <c r="I1298" s="126"/>
    </row>
    <row r="1299" ht="15.75">
      <c r="I1299" s="126"/>
    </row>
    <row r="1300" ht="15.75">
      <c r="I1300" s="126"/>
    </row>
    <row r="1301" ht="15.75">
      <c r="I1301" s="126"/>
    </row>
    <row r="1302" ht="15.75">
      <c r="I1302" s="126"/>
    </row>
    <row r="1303" ht="15.75">
      <c r="I1303" s="126"/>
    </row>
    <row r="1304" ht="15.75">
      <c r="I1304" s="126"/>
    </row>
    <row r="1305" ht="15.75">
      <c r="I1305" s="126"/>
    </row>
    <row r="1306" ht="15.75">
      <c r="I1306" s="126"/>
    </row>
    <row r="1307" ht="15.75">
      <c r="I1307" s="126"/>
    </row>
    <row r="1308" ht="15.75">
      <c r="I1308" s="126"/>
    </row>
    <row r="1309" ht="15.75">
      <c r="I1309" s="126"/>
    </row>
    <row r="1310" ht="15.75">
      <c r="I1310" s="126"/>
    </row>
    <row r="1311" ht="15.75">
      <c r="I1311" s="126"/>
    </row>
    <row r="1312" ht="15.75">
      <c r="I1312" s="126"/>
    </row>
    <row r="1313" ht="15.75">
      <c r="I1313" s="126"/>
    </row>
    <row r="1314" ht="15.75">
      <c r="I1314" s="126"/>
    </row>
    <row r="1315" ht="15.75">
      <c r="I1315" s="126"/>
    </row>
    <row r="1316" ht="15.75">
      <c r="I1316" s="126"/>
    </row>
    <row r="1317" ht="15.75">
      <c r="I1317" s="126"/>
    </row>
    <row r="1318" ht="15.75">
      <c r="I1318" s="126"/>
    </row>
    <row r="1319" ht="15.75">
      <c r="I1319" s="126"/>
    </row>
    <row r="1320" ht="15.75">
      <c r="I1320" s="126"/>
    </row>
    <row r="1321" ht="15.75">
      <c r="I1321" s="126"/>
    </row>
    <row r="1322" ht="15.75">
      <c r="I1322" s="126"/>
    </row>
    <row r="1323" ht="15.75">
      <c r="I1323" s="126"/>
    </row>
    <row r="1324" ht="15.75">
      <c r="I1324" s="126"/>
    </row>
    <row r="1325" ht="15.75">
      <c r="I1325" s="126"/>
    </row>
    <row r="1326" ht="15.75">
      <c r="I1326" s="126"/>
    </row>
    <row r="1327" ht="15.75">
      <c r="I1327" s="126"/>
    </row>
    <row r="1328" ht="15.75">
      <c r="I1328" s="126"/>
    </row>
    <row r="1329" ht="15.75">
      <c r="I1329" s="126"/>
    </row>
    <row r="1330" ht="15.75">
      <c r="I1330" s="126"/>
    </row>
    <row r="1331" ht="15.75">
      <c r="I1331" s="126"/>
    </row>
    <row r="1332" ht="15.75">
      <c r="I1332" s="126"/>
    </row>
    <row r="1333" ht="15.75">
      <c r="I1333" s="126"/>
    </row>
    <row r="1334" ht="15.75">
      <c r="I1334" s="126"/>
    </row>
    <row r="1335" ht="15.75">
      <c r="I1335" s="126"/>
    </row>
    <row r="1336" ht="15.75">
      <c r="I1336" s="126"/>
    </row>
    <row r="1337" ht="15.75">
      <c r="I1337" s="126"/>
    </row>
    <row r="1338" ht="15.75">
      <c r="I1338" s="126"/>
    </row>
    <row r="1339" ht="15.75">
      <c r="I1339" s="126"/>
    </row>
    <row r="1340" ht="15.75">
      <c r="I1340" s="126"/>
    </row>
    <row r="1341" ht="15.75">
      <c r="I1341" s="126"/>
    </row>
    <row r="1342" ht="15.75">
      <c r="I1342" s="126"/>
    </row>
    <row r="1343" ht="15.75">
      <c r="I1343" s="126"/>
    </row>
    <row r="1344" ht="15.75">
      <c r="I1344" s="126"/>
    </row>
    <row r="1345" ht="15.75">
      <c r="I1345" s="126"/>
    </row>
    <row r="1346" ht="15.75">
      <c r="I1346" s="126"/>
    </row>
    <row r="1347" ht="15.75">
      <c r="I1347" s="126"/>
    </row>
    <row r="1348" ht="15.75">
      <c r="I1348" s="126"/>
    </row>
    <row r="1349" ht="15.75">
      <c r="I1349" s="126"/>
    </row>
    <row r="1350" ht="15.75">
      <c r="I1350" s="126"/>
    </row>
    <row r="1351" ht="15.75">
      <c r="I1351" s="126"/>
    </row>
    <row r="1352" ht="15.75">
      <c r="I1352" s="126"/>
    </row>
    <row r="1353" ht="15.75">
      <c r="I1353" s="126"/>
    </row>
    <row r="1354" ht="15.75">
      <c r="I1354" s="126"/>
    </row>
    <row r="1355" ht="15.75">
      <c r="I1355" s="126"/>
    </row>
    <row r="1356" ht="15.75">
      <c r="I1356" s="126"/>
    </row>
    <row r="1357" ht="15.75">
      <c r="I1357" s="126"/>
    </row>
    <row r="1358" ht="15.75">
      <c r="I1358" s="126"/>
    </row>
    <row r="1359" ht="15.75">
      <c r="I1359" s="126"/>
    </row>
    <row r="1360" ht="15.75">
      <c r="I1360" s="126"/>
    </row>
    <row r="1361" ht="15.75">
      <c r="I1361" s="126"/>
    </row>
    <row r="1362" ht="15.75">
      <c r="I1362" s="126"/>
    </row>
    <row r="1363" ht="15.75">
      <c r="I1363" s="126"/>
    </row>
    <row r="1364" ht="15.75">
      <c r="I1364" s="126"/>
    </row>
    <row r="1365" ht="15.75">
      <c r="I1365" s="126"/>
    </row>
    <row r="1366" ht="15.75">
      <c r="I1366" s="126"/>
    </row>
    <row r="1367" ht="15.75">
      <c r="I1367" s="126"/>
    </row>
    <row r="1368" ht="15.75">
      <c r="I1368" s="126"/>
    </row>
    <row r="1369" ht="15.75">
      <c r="I1369" s="126"/>
    </row>
    <row r="1370" ht="15.75">
      <c r="I1370" s="126"/>
    </row>
    <row r="1371" ht="15.75">
      <c r="I1371" s="126"/>
    </row>
    <row r="1372" ht="15.75">
      <c r="I1372" s="126"/>
    </row>
    <row r="1373" ht="15.75">
      <c r="I1373" s="126"/>
    </row>
    <row r="1374" ht="15.75">
      <c r="I1374" s="126"/>
    </row>
    <row r="1375" ht="15.75">
      <c r="I1375" s="126"/>
    </row>
    <row r="1376" ht="15.75">
      <c r="I1376" s="126"/>
    </row>
    <row r="1377" ht="15.75">
      <c r="I1377" s="126"/>
    </row>
    <row r="1378" ht="15.75">
      <c r="I1378" s="126"/>
    </row>
    <row r="1379" ht="15.75">
      <c r="I1379" s="126"/>
    </row>
    <row r="1380" ht="15.75">
      <c r="I1380" s="126"/>
    </row>
    <row r="1381" ht="15.75">
      <c r="I1381" s="126"/>
    </row>
    <row r="1382" ht="15.75">
      <c r="I1382" s="126"/>
    </row>
    <row r="1383" ht="15.75">
      <c r="I1383" s="126"/>
    </row>
    <row r="1384" ht="15.75">
      <c r="I1384" s="126"/>
    </row>
    <row r="1385" ht="15.75">
      <c r="I1385" s="126"/>
    </row>
    <row r="1386" ht="15.75">
      <c r="I1386" s="126"/>
    </row>
    <row r="1387" ht="15.75">
      <c r="I1387" s="126"/>
    </row>
    <row r="1388" ht="15.75">
      <c r="I1388" s="126"/>
    </row>
    <row r="1389" ht="15.75">
      <c r="I1389" s="126"/>
    </row>
    <row r="1390" ht="15.75">
      <c r="I1390" s="126"/>
    </row>
    <row r="1391" ht="15.75">
      <c r="I1391" s="126"/>
    </row>
    <row r="1392" ht="15.75">
      <c r="I1392" s="126"/>
    </row>
    <row r="1393" ht="15.75">
      <c r="I1393" s="126"/>
    </row>
    <row r="1394" ht="15.75">
      <c r="I1394" s="126"/>
    </row>
    <row r="1395" ht="15.75">
      <c r="I1395" s="126"/>
    </row>
    <row r="1396" ht="15.75">
      <c r="I1396" s="126"/>
    </row>
    <row r="1397" ht="15.75">
      <c r="I1397" s="126"/>
    </row>
    <row r="1398" ht="15.75">
      <c r="I1398" s="126"/>
    </row>
    <row r="1399" ht="15.75">
      <c r="I1399" s="126"/>
    </row>
    <row r="1400" ht="15.75">
      <c r="I1400" s="126"/>
    </row>
    <row r="1401" ht="15.75">
      <c r="I1401" s="126"/>
    </row>
    <row r="1402" ht="15.75">
      <c r="I1402" s="126"/>
    </row>
    <row r="1403" ht="15.75">
      <c r="I1403" s="126"/>
    </row>
    <row r="1404" ht="15.75">
      <c r="I1404" s="126"/>
    </row>
    <row r="1405" ht="15.75">
      <c r="I1405" s="126"/>
    </row>
    <row r="1406" ht="15.75">
      <c r="I1406" s="126"/>
    </row>
    <row r="1407" ht="15.75">
      <c r="I1407" s="126"/>
    </row>
    <row r="1408" ht="15.75">
      <c r="I1408" s="126"/>
    </row>
    <row r="1409" ht="15.75">
      <c r="I1409" s="126"/>
    </row>
    <row r="1410" ht="15.75">
      <c r="I1410" s="126"/>
    </row>
    <row r="1411" ht="15.75">
      <c r="I1411" s="126"/>
    </row>
    <row r="1412" ht="15.75">
      <c r="I1412" s="126"/>
    </row>
    <row r="1413" ht="15.75">
      <c r="I1413" s="126"/>
    </row>
    <row r="1414" ht="15.75">
      <c r="I1414" s="126"/>
    </row>
    <row r="1415" ht="15.75">
      <c r="I1415" s="126"/>
    </row>
    <row r="1416" ht="15.75">
      <c r="I1416" s="126"/>
    </row>
    <row r="1417" ht="15.75">
      <c r="I1417" s="126"/>
    </row>
    <row r="1418" ht="15.75">
      <c r="I1418" s="126"/>
    </row>
    <row r="1419" ht="15.75">
      <c r="I1419" s="126"/>
    </row>
    <row r="1420" ht="15.75">
      <c r="I1420" s="126"/>
    </row>
    <row r="1421" ht="15.75">
      <c r="I1421" s="126"/>
    </row>
    <row r="1422" ht="15.75">
      <c r="I1422" s="126"/>
    </row>
    <row r="1423" ht="15.75">
      <c r="I1423" s="126"/>
    </row>
    <row r="1424" ht="15.75">
      <c r="I1424" s="126"/>
    </row>
    <row r="1425" ht="15.75">
      <c r="I1425" s="126"/>
    </row>
    <row r="1426" ht="15.75">
      <c r="I1426" s="126"/>
    </row>
    <row r="1427" ht="15.75">
      <c r="I1427" s="126"/>
    </row>
    <row r="1428" ht="15.75">
      <c r="I1428" s="126"/>
    </row>
    <row r="1429" ht="15.75">
      <c r="I1429" s="126"/>
    </row>
    <row r="1430" ht="15.75">
      <c r="I1430" s="126"/>
    </row>
    <row r="1431" ht="15.75">
      <c r="I1431" s="126"/>
    </row>
    <row r="1432" ht="15.75">
      <c r="I1432" s="126"/>
    </row>
    <row r="1433" ht="15.75">
      <c r="I1433" s="126"/>
    </row>
    <row r="1434" ht="15.75">
      <c r="I1434" s="126"/>
    </row>
    <row r="1435" ht="15.75">
      <c r="I1435" s="126"/>
    </row>
    <row r="1436" ht="15.75">
      <c r="I1436" s="126"/>
    </row>
    <row r="1437" ht="15.75">
      <c r="I1437" s="126"/>
    </row>
    <row r="1438" ht="15.75">
      <c r="I1438" s="126"/>
    </row>
    <row r="1439" ht="15.75">
      <c r="I1439" s="126"/>
    </row>
    <row r="1440" ht="15.75">
      <c r="I1440" s="126"/>
    </row>
    <row r="1441" ht="15.75">
      <c r="I1441" s="126"/>
    </row>
    <row r="1442" ht="15.75">
      <c r="I1442" s="126"/>
    </row>
    <row r="1443" ht="15.75">
      <c r="I1443" s="126"/>
    </row>
    <row r="1444" ht="15.75">
      <c r="I1444" s="126"/>
    </row>
    <row r="1445" ht="15.75">
      <c r="I1445" s="126"/>
    </row>
    <row r="1446" ht="15.75">
      <c r="I1446" s="126"/>
    </row>
    <row r="1447" ht="15.75">
      <c r="I1447" s="126"/>
    </row>
    <row r="1448" ht="15.75">
      <c r="I1448" s="126"/>
    </row>
    <row r="1449" ht="15.75">
      <c r="I1449" s="126"/>
    </row>
    <row r="1450" ht="15.75">
      <c r="I1450" s="126"/>
    </row>
    <row r="1451" ht="15.75">
      <c r="I1451" s="126"/>
    </row>
    <row r="1452" ht="15.75">
      <c r="I1452" s="126"/>
    </row>
    <row r="1453" ht="15.75">
      <c r="I1453" s="126"/>
    </row>
    <row r="1454" ht="15.75">
      <c r="I1454" s="126"/>
    </row>
    <row r="1455" ht="15.75">
      <c r="I1455" s="126"/>
    </row>
    <row r="1456" ht="15.75">
      <c r="I1456" s="126"/>
    </row>
    <row r="1457" ht="15.75">
      <c r="I1457" s="126"/>
    </row>
    <row r="1458" ht="15.75">
      <c r="I1458" s="126"/>
    </row>
    <row r="1459" ht="15.75">
      <c r="I1459" s="126"/>
    </row>
    <row r="1460" ht="15.75">
      <c r="I1460" s="126"/>
    </row>
    <row r="1461" ht="15.75">
      <c r="I1461" s="126"/>
    </row>
    <row r="1462" ht="15.75">
      <c r="I1462" s="126"/>
    </row>
    <row r="1463" ht="15.75">
      <c r="I1463" s="126"/>
    </row>
    <row r="1464" ht="15.75">
      <c r="I1464" s="126"/>
    </row>
    <row r="1465" ht="15.75">
      <c r="I1465" s="126"/>
    </row>
    <row r="1466" ht="15.75">
      <c r="I1466" s="126"/>
    </row>
    <row r="1467" ht="15.75">
      <c r="I1467" s="126"/>
    </row>
    <row r="1468" ht="15.75">
      <c r="I1468" s="126"/>
    </row>
    <row r="1469" ht="15.75">
      <c r="I1469" s="126"/>
    </row>
    <row r="1470" ht="15.75">
      <c r="I1470" s="126"/>
    </row>
    <row r="1471" ht="15.75">
      <c r="I1471" s="126"/>
    </row>
    <row r="1472" ht="15.75">
      <c r="I1472" s="126"/>
    </row>
    <row r="1473" ht="15.75">
      <c r="I1473" s="126"/>
    </row>
    <row r="1474" ht="15.75">
      <c r="I1474" s="126"/>
    </row>
    <row r="1475" ht="15.75">
      <c r="I1475" s="126"/>
    </row>
    <row r="1476" ht="15.75">
      <c r="I1476" s="126"/>
    </row>
    <row r="1477" ht="15.75">
      <c r="I1477" s="126"/>
    </row>
    <row r="1478" ht="15.75">
      <c r="I1478" s="126"/>
    </row>
    <row r="1479" ht="15.75">
      <c r="I1479" s="126"/>
    </row>
    <row r="1480" ht="15.75">
      <c r="I1480" s="126"/>
    </row>
    <row r="1481" ht="15.75">
      <c r="I1481" s="126"/>
    </row>
    <row r="1482" ht="15.75">
      <c r="I1482" s="126"/>
    </row>
    <row r="1483" ht="15.75">
      <c r="I1483" s="126"/>
    </row>
    <row r="1484" ht="15.75">
      <c r="I1484" s="126"/>
    </row>
    <row r="1485" ht="15.75">
      <c r="I1485" s="126"/>
    </row>
    <row r="1486" ht="15.75">
      <c r="I1486" s="126"/>
    </row>
    <row r="1487" ht="15.75">
      <c r="I1487" s="126"/>
    </row>
    <row r="1488" ht="15.75">
      <c r="I1488" s="126"/>
    </row>
    <row r="1489" ht="15.75">
      <c r="I1489" s="126"/>
    </row>
    <row r="1490" ht="15.75">
      <c r="I1490" s="126"/>
    </row>
    <row r="1491" ht="15.75">
      <c r="I1491" s="126"/>
    </row>
    <row r="1492" ht="15.75">
      <c r="I1492" s="126"/>
    </row>
    <row r="1493" ht="15.75">
      <c r="I1493" s="126"/>
    </row>
    <row r="1494" ht="15.75">
      <c r="I1494" s="126"/>
    </row>
    <row r="1495" ht="15.75">
      <c r="I1495" s="126"/>
    </row>
    <row r="1496" ht="15.75">
      <c r="I1496" s="126"/>
    </row>
    <row r="1497" ht="15.75">
      <c r="I1497" s="126"/>
    </row>
    <row r="1498" ht="15.75">
      <c r="I1498" s="126"/>
    </row>
    <row r="1499" ht="15.75">
      <c r="I1499" s="126"/>
    </row>
    <row r="1500" ht="15.75">
      <c r="I1500" s="126"/>
    </row>
    <row r="1501" ht="15.75">
      <c r="I1501" s="126"/>
    </row>
    <row r="1502" ht="15.75">
      <c r="I1502" s="126"/>
    </row>
    <row r="1503" ht="15.75">
      <c r="I1503" s="126"/>
    </row>
    <row r="1504" ht="15.75">
      <c r="I1504" s="126"/>
    </row>
    <row r="1505" ht="15.75">
      <c r="I1505" s="126"/>
    </row>
    <row r="1506" ht="15.75">
      <c r="I1506" s="126"/>
    </row>
    <row r="1507" ht="15.75">
      <c r="I1507" s="126"/>
    </row>
    <row r="1508" ht="15.75">
      <c r="I1508" s="126"/>
    </row>
    <row r="1509" ht="15.75">
      <c r="I1509" s="126"/>
    </row>
    <row r="1510" ht="15.75">
      <c r="I1510" s="126"/>
    </row>
    <row r="1511" ht="15.75">
      <c r="I1511" s="126"/>
    </row>
    <row r="1512" ht="15.75">
      <c r="I1512" s="126"/>
    </row>
    <row r="1513" ht="15.75">
      <c r="I1513" s="126"/>
    </row>
    <row r="1514" ht="15.75">
      <c r="I1514" s="126"/>
    </row>
    <row r="1515" ht="15.75">
      <c r="I1515" s="126"/>
    </row>
    <row r="1516" ht="15.75">
      <c r="I1516" s="126"/>
    </row>
    <row r="1517" ht="15.75">
      <c r="I1517" s="126"/>
    </row>
    <row r="1518" ht="15.75">
      <c r="I1518" s="126"/>
    </row>
    <row r="1519" ht="15.75">
      <c r="I1519" s="126"/>
    </row>
    <row r="1520" ht="15.75">
      <c r="I1520" s="126"/>
    </row>
    <row r="1521" ht="15.75">
      <c r="I1521" s="126"/>
    </row>
    <row r="1522" ht="15.75">
      <c r="I1522" s="126"/>
    </row>
    <row r="1523" ht="15.75">
      <c r="I1523" s="126"/>
    </row>
    <row r="1524" ht="15.75">
      <c r="I1524" s="126"/>
    </row>
    <row r="1525" ht="15.75">
      <c r="I1525" s="126"/>
    </row>
    <row r="1526" ht="15.75">
      <c r="I1526" s="126"/>
    </row>
    <row r="1527" ht="15.75">
      <c r="I1527" s="126"/>
    </row>
    <row r="1528" ht="15.75">
      <c r="I1528" s="126"/>
    </row>
    <row r="1529" ht="15.75">
      <c r="I1529" s="126"/>
    </row>
    <row r="1530" ht="15.75">
      <c r="I1530" s="126"/>
    </row>
    <row r="1531" ht="15.75">
      <c r="I1531" s="126"/>
    </row>
    <row r="1532" ht="15.75">
      <c r="I1532" s="126"/>
    </row>
    <row r="1533" ht="15.75">
      <c r="I1533" s="126"/>
    </row>
    <row r="1534" ht="15.75">
      <c r="I1534" s="126"/>
    </row>
    <row r="1535" ht="15.75">
      <c r="I1535" s="126"/>
    </row>
    <row r="1536" ht="15.75">
      <c r="I1536" s="126"/>
    </row>
    <row r="1537" ht="15.75">
      <c r="I1537" s="126"/>
    </row>
    <row r="1538" ht="15.75">
      <c r="I1538" s="126"/>
    </row>
    <row r="1539" ht="15.75">
      <c r="I1539" s="126"/>
    </row>
    <row r="1540" ht="15.75">
      <c r="I1540" s="126"/>
    </row>
    <row r="1541" ht="15.75">
      <c r="I1541" s="126"/>
    </row>
    <row r="1542" ht="15.75">
      <c r="I1542" s="126"/>
    </row>
    <row r="1543" ht="15.75">
      <c r="I1543" s="126"/>
    </row>
    <row r="1544" ht="15.75">
      <c r="I1544" s="126"/>
    </row>
    <row r="1545" ht="15.75">
      <c r="I1545" s="126"/>
    </row>
    <row r="1546" ht="15.75">
      <c r="I1546" s="126"/>
    </row>
    <row r="1547" ht="15.75">
      <c r="I1547" s="126"/>
    </row>
    <row r="1548" ht="15.75">
      <c r="I1548" s="126"/>
    </row>
    <row r="1549" ht="15.75">
      <c r="I1549" s="126"/>
    </row>
    <row r="1550" ht="15.75">
      <c r="I1550" s="126"/>
    </row>
    <row r="1551" ht="15.75">
      <c r="I1551" s="126"/>
    </row>
    <row r="1552" ht="15.75">
      <c r="I1552" s="126"/>
    </row>
    <row r="1553" ht="15.75">
      <c r="I1553" s="126"/>
    </row>
    <row r="1554" ht="15.75">
      <c r="I1554" s="126"/>
    </row>
    <row r="1555" ht="15.75">
      <c r="I1555" s="126"/>
    </row>
    <row r="1556" ht="15.75">
      <c r="I1556" s="126"/>
    </row>
    <row r="1557" ht="15.75">
      <c r="I1557" s="126"/>
    </row>
    <row r="1558" ht="15.75">
      <c r="I1558" s="126"/>
    </row>
    <row r="1559" ht="15.75">
      <c r="I1559" s="126"/>
    </row>
    <row r="1560" ht="15.75">
      <c r="I1560" s="126"/>
    </row>
    <row r="1561" ht="15.75">
      <c r="I1561" s="126"/>
    </row>
    <row r="1562" ht="15.75">
      <c r="I1562" s="126"/>
    </row>
    <row r="1563" ht="15.75">
      <c r="I1563" s="126"/>
    </row>
    <row r="1564" ht="15.75">
      <c r="I1564" s="126"/>
    </row>
    <row r="1565" ht="15.75">
      <c r="I1565" s="126"/>
    </row>
    <row r="1566" ht="15.75">
      <c r="I1566" s="126"/>
    </row>
    <row r="1567" ht="15.75">
      <c r="I1567" s="126"/>
    </row>
    <row r="1568" ht="15.75">
      <c r="I1568" s="126"/>
    </row>
    <row r="1569" ht="15.75">
      <c r="I1569" s="126"/>
    </row>
    <row r="1570" ht="15.75">
      <c r="I1570" s="126"/>
    </row>
    <row r="1571" ht="15.75">
      <c r="I1571" s="126"/>
    </row>
    <row r="1572" ht="15.75">
      <c r="I1572" s="126"/>
    </row>
    <row r="1573" ht="15.75">
      <c r="I1573" s="126"/>
    </row>
    <row r="1574" ht="15.75">
      <c r="I1574" s="126"/>
    </row>
  </sheetData>
  <mergeCells count="102">
    <mergeCell ref="A396:H396"/>
    <mergeCell ref="A170:B170"/>
    <mergeCell ref="B71:C71"/>
    <mergeCell ref="B145:C145"/>
    <mergeCell ref="B80:C80"/>
    <mergeCell ref="B81:C81"/>
    <mergeCell ref="B117:C117"/>
    <mergeCell ref="B118:C118"/>
    <mergeCell ref="B122:C122"/>
    <mergeCell ref="B137:C137"/>
    <mergeCell ref="B125:C125"/>
    <mergeCell ref="A322:B322"/>
    <mergeCell ref="B237:C237"/>
    <mergeCell ref="B220:C220"/>
    <mergeCell ref="B207:C207"/>
    <mergeCell ref="B208:C208"/>
    <mergeCell ref="B235:C235"/>
    <mergeCell ref="B234:C234"/>
    <mergeCell ref="B260:C260"/>
    <mergeCell ref="B294:C294"/>
    <mergeCell ref="B239:C239"/>
    <mergeCell ref="B290:C290"/>
    <mergeCell ref="B252:C252"/>
    <mergeCell ref="B253:C253"/>
    <mergeCell ref="B279:C279"/>
    <mergeCell ref="B278:C278"/>
    <mergeCell ref="A272:B272"/>
    <mergeCell ref="B258:C258"/>
    <mergeCell ref="B267:C267"/>
    <mergeCell ref="B289:C289"/>
    <mergeCell ref="B288:C288"/>
    <mergeCell ref="B228:C228"/>
    <mergeCell ref="B222:C222"/>
    <mergeCell ref="B238:C238"/>
    <mergeCell ref="B236:C236"/>
    <mergeCell ref="B287:C287"/>
    <mergeCell ref="B269:C269"/>
    <mergeCell ref="B282:C282"/>
    <mergeCell ref="B283:C283"/>
    <mergeCell ref="B257:C257"/>
    <mergeCell ref="E13:E14"/>
    <mergeCell ref="A15:B15"/>
    <mergeCell ref="B70:C70"/>
    <mergeCell ref="A20:B20"/>
    <mergeCell ref="A16:B16"/>
    <mergeCell ref="A17:B17"/>
    <mergeCell ref="A19:B19"/>
    <mergeCell ref="B67:C67"/>
    <mergeCell ref="B68:C68"/>
    <mergeCell ref="E9:E10"/>
    <mergeCell ref="G9:G10"/>
    <mergeCell ref="C9:C10"/>
    <mergeCell ref="D9:D10"/>
    <mergeCell ref="B79:C79"/>
    <mergeCell ref="F9:F10"/>
    <mergeCell ref="B66:C66"/>
    <mergeCell ref="A27:B27"/>
    <mergeCell ref="A36:B36"/>
    <mergeCell ref="A52:B52"/>
    <mergeCell ref="F13:F14"/>
    <mergeCell ref="A13:B14"/>
    <mergeCell ref="A11:B11"/>
    <mergeCell ref="A9:A10"/>
    <mergeCell ref="B259:C259"/>
    <mergeCell ref="B240:C240"/>
    <mergeCell ref="B191:C191"/>
    <mergeCell ref="B314:C314"/>
    <mergeCell ref="B193:C193"/>
    <mergeCell ref="B204:C204"/>
    <mergeCell ref="B205:C205"/>
    <mergeCell ref="B199:C199"/>
    <mergeCell ref="B196:C196"/>
    <mergeCell ref="B200:C200"/>
    <mergeCell ref="B221:C221"/>
    <mergeCell ref="B224:C224"/>
    <mergeCell ref="B227:C227"/>
    <mergeCell ref="H9:H10"/>
    <mergeCell ref="B142:C142"/>
    <mergeCell ref="B194:C194"/>
    <mergeCell ref="B192:C192"/>
    <mergeCell ref="B169:C169"/>
    <mergeCell ref="B143:C143"/>
    <mergeCell ref="B144:C144"/>
    <mergeCell ref="B321:C321"/>
    <mergeCell ref="B319:C319"/>
    <mergeCell ref="B291:C291"/>
    <mergeCell ref="B293:C293"/>
    <mergeCell ref="B292:C292"/>
    <mergeCell ref="B297:C297"/>
    <mergeCell ref="B301:C301"/>
    <mergeCell ref="B303:C303"/>
    <mergeCell ref="B315:C315"/>
    <mergeCell ref="I9:I10"/>
    <mergeCell ref="A7:I7"/>
    <mergeCell ref="B381:C381"/>
    <mergeCell ref="B336:C336"/>
    <mergeCell ref="B371:C371"/>
    <mergeCell ref="B310:C310"/>
    <mergeCell ref="B317:C317"/>
    <mergeCell ref="B372:C372"/>
    <mergeCell ref="B373:C373"/>
    <mergeCell ref="B375:C375"/>
  </mergeCells>
  <printOptions horizontalCentered="1"/>
  <pageMargins left="0.5905511811023623" right="0.3937007874015748" top="0.5905511811023623" bottom="0.3937007874015748" header="0.2362204724409449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meria-DFKIB</cp:lastModifiedBy>
  <cp:lastPrinted>2007-03-19T08:56:35Z</cp:lastPrinted>
  <dcterms:created xsi:type="dcterms:W3CDTF">2002-11-27T07:56:57Z</dcterms:created>
  <dcterms:modified xsi:type="dcterms:W3CDTF">2007-03-20T13:19:26Z</dcterms:modified>
  <cp:category/>
  <cp:version/>
  <cp:contentType/>
  <cp:contentStatus/>
</cp:coreProperties>
</file>